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Groups\4thFloorStaff\@Group 2 shared work\Rantanen\SiteNow Conversion_Files\"/>
    </mc:Choice>
  </mc:AlternateContent>
  <xr:revisionPtr revIDLastSave="0" documentId="8_{7C693C5B-ED13-48F5-968D-D91A360FB7AF}" xr6:coauthVersionLast="47" xr6:coauthVersionMax="47" xr10:uidLastSave="{00000000-0000-0000-0000-000000000000}"/>
  <bookViews>
    <workbookView xWindow="-28920" yWindow="105" windowWidth="29040" windowHeight="15720" tabRatio="500" xr2:uid="{00000000-000D-0000-FFFF-FFFF00000000}"/>
  </bookViews>
  <sheets>
    <sheet name="Patstats Data" sheetId="1" r:id="rId1"/>
  </sheets>
  <definedNames>
    <definedName name="_xlnm.Print_Area" localSheetId="0">'Patstats Data'!$B$2:$AF$45</definedName>
    <definedName name="_xlnm.Print_Titles" localSheetId="0">'Patstats Data'!$B:$B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5" i="1" l="1"/>
  <c r="AE45" i="1"/>
  <c r="AB45" i="1"/>
  <c r="AD45" i="1"/>
  <c r="AF45" i="1"/>
  <c r="X45" i="1"/>
  <c r="Z45" i="1"/>
  <c r="W45" i="1"/>
  <c r="Y45" i="1"/>
  <c r="AA45" i="1"/>
  <c r="S45" i="1"/>
  <c r="U45" i="1"/>
  <c r="R45" i="1"/>
  <c r="T45" i="1"/>
  <c r="V45" i="1"/>
  <c r="N45" i="1"/>
  <c r="P45" i="1"/>
  <c r="M45" i="1"/>
  <c r="O45" i="1"/>
  <c r="Q45" i="1"/>
  <c r="I45" i="1"/>
  <c r="K45" i="1"/>
  <c r="H45" i="1"/>
  <c r="J45" i="1"/>
  <c r="L45" i="1"/>
  <c r="D45" i="1"/>
  <c r="F45" i="1"/>
  <c r="C45" i="1"/>
  <c r="E45" i="1"/>
  <c r="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" i="1"/>
  <c r="AA39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40" i="1"/>
  <c r="AA41" i="1"/>
  <c r="AA42" i="1"/>
  <c r="AA43" i="1"/>
  <c r="AA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L6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" i="1"/>
  <c r="G5" i="1"/>
  <c r="G6" i="1"/>
  <c r="G7" i="1"/>
  <c r="G4" i="1"/>
</calcChain>
</file>

<file path=xl/sharedStrings.xml><?xml version="1.0" encoding="utf-8"?>
<sst xmlns="http://schemas.openxmlformats.org/spreadsheetml/2006/main" count="75" uniqueCount="50">
  <si>
    <t>Issue</t>
  </si>
  <si>
    <t>§ 102(a) -- earlier public knowledge or publication</t>
  </si>
  <si>
    <t>§ 102(b) -- time-bar publication or patent</t>
  </si>
  <si>
    <t>Issue Code</t>
  </si>
  <si>
    <t>2000-2004</t>
  </si>
  <si>
    <t>2005-2008</t>
  </si>
  <si>
    <t>P-affirmances</t>
  </si>
  <si>
    <t>P-reversals</t>
  </si>
  <si>
    <t>I-affirmances</t>
  </si>
  <si>
    <t>I-reversals</t>
  </si>
  <si>
    <t>Reversal Rate</t>
  </si>
  <si>
    <t>§ 102(b) -- public use</t>
  </si>
  <si>
    <t>§ 103 -- obviousness</t>
  </si>
  <si>
    <t>§ 102(b) -- on sale</t>
  </si>
  <si>
    <t>§ 102(c) -- abandonment</t>
  </si>
  <si>
    <t>§ 102(d) -- prior foreign patenting</t>
  </si>
  <si>
    <t>§ 102(e) -- earlier-filed US patent of another</t>
  </si>
  <si>
    <t>§ 102(g) -- prior invention by another (novelty)</t>
  </si>
  <si>
    <t>§ 112 -- inadequate disclosure --description</t>
  </si>
  <si>
    <t>§ 112 -- inadequate disclosure --best mode</t>
  </si>
  <si>
    <t>§ 112 -- claim indefinite</t>
  </si>
  <si>
    <t>Double patenting</t>
  </si>
  <si>
    <t>Improper broadening</t>
  </si>
  <si>
    <t>Inequitable conduct</t>
  </si>
  <si>
    <t>Misuse</t>
  </si>
  <si>
    <t>Laches</t>
  </si>
  <si>
    <t>Equitable estoppel</t>
  </si>
  <si>
    <t>Limitations</t>
  </si>
  <si>
    <t>§ 112 -- inadequate disclosure --enablement</t>
  </si>
  <si>
    <t>Failure to mark</t>
  </si>
  <si>
    <t>Literal direct infringement</t>
  </si>
  <si>
    <t>Doctrine of equivalents direct infringement</t>
  </si>
  <si>
    <t>Inducing infringement</t>
  </si>
  <si>
    <t>Contributory infringement</t>
  </si>
  <si>
    <t>Selling or importing product of patented process</t>
  </si>
  <si>
    <t>Shipping abroad § 271(f) or (g)</t>
  </si>
  <si>
    <t>License defense</t>
  </si>
  <si>
    <t>Exhaustion defense</t>
  </si>
  <si>
    <t>Exemption for other experiments</t>
  </si>
  <si>
    <t>Lost profits</t>
  </si>
  <si>
    <t>Reasonable royalty</t>
  </si>
  <si>
    <t>Split bases</t>
  </si>
  <si>
    <t>Willfulness</t>
  </si>
  <si>
    <t>Enhanced damages due to willfulness</t>
  </si>
  <si>
    <t>Attorney fees to patentee</t>
  </si>
  <si>
    <t>Attorney fees to accused infringer</t>
  </si>
  <si>
    <t>Preliminary injunction ruling</t>
  </si>
  <si>
    <t xml:space="preserve">Exemption under § 271(e) </t>
  </si>
  <si>
    <t>§ 102(f) -- derived subject matter; wrong inventorship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</si>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</sst>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5" fillId="0" borderId="1" xfId="0" applyFont="1" applyBorder="1"/>
    <xf numFmtId="0" fontId="5" fillId="0" borderId="2" xfId="0" applyFont="1" applyBorder="1"/>
    <xf numFmtId="9" fontId="0" fillId="0" borderId="1" xfId="1" applyFont="1" applyBorder="1"/>
    <xf numFmtId="0" fontId="0" fillId="0" borderId="2" xfId="0" applyBorder="1"/>
    <xf numFmtId="0" fontId="0" fillId="0" borderId="1" xfId="0" applyBorder="1"/>
    <xf numFmtId="0" fontId="6" fillId="0" borderId="2" xfId="0" applyFont="1" applyBorder="1"/>
    <xf numFmtId="0" fontId="6" fillId="0" borderId="0" xfId="0" applyFont="1"/>
    <xf numFmtId="9" fontId="6" fillId="0" borderId="1" xfId="1" applyFont="1" applyBorder="1"/>
    <xf numFmtId="9" fontId="2" fillId="0" borderId="1" xfId="1" applyFont="1" applyBorder="1"/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45"/>
  <sheetViews>
    <sheetView tabSelected="1" workbookViewId="0">
      <pane xSplit="2" ySplit="3" topLeftCell="Q15" activePane="bottomRight" state="frozenSplit"/>
      <selection pane="topRight" activeCell="C1" sqref="C1"/>
      <selection pane="bottomLeft" activeCell="A3" sqref="A3"/>
      <selection pane="bottomRight" activeCell="AF45" sqref="B2:AF45"/>
    </sheetView>
  </sheetViews>
  <sheetFormatPr defaultColWidth="11" defaultRowHeight="15.75" x14ac:dyDescent="0.25"/>
  <cols>
    <col min="1" max="1" width="0" hidden="1" customWidth="1"/>
    <col min="2" max="2" width="23.375" style="2" customWidth="1"/>
    <col min="7" max="7" width="11" style="12"/>
    <col min="8" max="8" width="11" style="11"/>
    <col min="12" max="12" width="11" style="12"/>
    <col min="13" max="13" width="11" style="11"/>
    <col min="17" max="17" width="11" style="12"/>
    <col min="18" max="18" width="11" style="11"/>
    <col min="22" max="22" width="11" style="12"/>
    <col min="23" max="23" width="11" style="11"/>
    <col min="27" max="27" width="11" style="12"/>
    <col min="28" max="28" width="11" style="11"/>
  </cols>
  <sheetData>
    <row r="2" spans="1:33" s="1" customFormat="1" x14ac:dyDescent="0.25">
      <c r="A2" s="1" t="s">
        <v>3</v>
      </c>
      <c r="B2" s="3" t="s">
        <v>0</v>
      </c>
      <c r="C2" s="1" t="s">
        <v>4</v>
      </c>
      <c r="G2" s="6"/>
      <c r="H2" s="7" t="s">
        <v>5</v>
      </c>
      <c r="L2" s="6"/>
      <c r="M2" s="7">
        <v>2010</v>
      </c>
      <c r="Q2" s="6"/>
      <c r="R2" s="7">
        <v>2011</v>
      </c>
      <c r="V2" s="6"/>
      <c r="W2" s="7">
        <v>2012</v>
      </c>
      <c r="AA2" s="6"/>
      <c r="AB2" s="7">
        <v>2013</v>
      </c>
    </row>
    <row r="3" spans="1:33" s="4" customFormat="1" x14ac:dyDescent="0.25">
      <c r="B3" s="5"/>
      <c r="C3" s="4" t="s">
        <v>6</v>
      </c>
      <c r="D3" s="4" t="s">
        <v>7</v>
      </c>
      <c r="E3" s="4" t="s">
        <v>8</v>
      </c>
      <c r="F3" s="4" t="s">
        <v>9</v>
      </c>
      <c r="G3" s="8" t="s">
        <v>10</v>
      </c>
      <c r="H3" s="9" t="s">
        <v>6</v>
      </c>
      <c r="I3" s="4" t="s">
        <v>7</v>
      </c>
      <c r="J3" s="4" t="s">
        <v>8</v>
      </c>
      <c r="K3" s="4" t="s">
        <v>9</v>
      </c>
      <c r="L3" s="8" t="s">
        <v>10</v>
      </c>
      <c r="M3" s="9" t="s">
        <v>6</v>
      </c>
      <c r="N3" s="4" t="s">
        <v>7</v>
      </c>
      <c r="O3" s="4" t="s">
        <v>8</v>
      </c>
      <c r="P3" s="4" t="s">
        <v>9</v>
      </c>
      <c r="Q3" s="8" t="s">
        <v>10</v>
      </c>
      <c r="R3" s="9" t="s">
        <v>6</v>
      </c>
      <c r="S3" s="4" t="s">
        <v>7</v>
      </c>
      <c r="T3" s="4" t="s">
        <v>8</v>
      </c>
      <c r="U3" s="4" t="s">
        <v>9</v>
      </c>
      <c r="V3" s="8" t="s">
        <v>10</v>
      </c>
      <c r="W3" s="9" t="s">
        <v>6</v>
      </c>
      <c r="X3" s="4" t="s">
        <v>7</v>
      </c>
      <c r="Y3" s="4" t="s">
        <v>8</v>
      </c>
      <c r="Z3" s="4" t="s">
        <v>9</v>
      </c>
      <c r="AA3" s="8" t="s">
        <v>10</v>
      </c>
      <c r="AB3" s="9" t="s">
        <v>6</v>
      </c>
      <c r="AC3" s="4" t="s">
        <v>7</v>
      </c>
      <c r="AD3" s="4" t="s">
        <v>8</v>
      </c>
      <c r="AE3" s="4" t="s">
        <v>9</v>
      </c>
      <c r="AF3" s="4" t="s">
        <v>10</v>
      </c>
    </row>
    <row r="4" spans="1:33" ht="31.5" x14ac:dyDescent="0.25">
      <c r="A4">
        <v>1</v>
      </c>
      <c r="B4" s="2" t="s">
        <v>1</v>
      </c>
      <c r="C4">
        <v>8</v>
      </c>
      <c r="D4">
        <v>4</v>
      </c>
      <c r="E4">
        <v>7</v>
      </c>
      <c r="F4">
        <v>5</v>
      </c>
      <c r="G4" s="10">
        <f>(D4+F4)/(C4+D4+E4+F4)</f>
        <v>0.375</v>
      </c>
      <c r="H4" s="11">
        <v>9</v>
      </c>
      <c r="I4">
        <v>7</v>
      </c>
      <c r="J4">
        <v>8</v>
      </c>
      <c r="K4">
        <v>4</v>
      </c>
      <c r="L4" s="10">
        <f>(I4+K4)/(H4+I4+J4+K4)</f>
        <v>0.39285714285714285</v>
      </c>
      <c r="M4" s="11">
        <v>0</v>
      </c>
      <c r="N4">
        <v>0</v>
      </c>
      <c r="O4">
        <v>6</v>
      </c>
      <c r="P4">
        <v>0</v>
      </c>
      <c r="Q4" s="10">
        <f>(N4+P4)/(M4+N4+O4+P4)</f>
        <v>0</v>
      </c>
      <c r="R4" s="11">
        <v>2</v>
      </c>
      <c r="S4">
        <v>0</v>
      </c>
      <c r="T4">
        <v>2</v>
      </c>
      <c r="U4">
        <v>1</v>
      </c>
      <c r="V4" s="10">
        <f>(S4+U4)/(R4+S4+T4+U4)</f>
        <v>0.2</v>
      </c>
      <c r="W4" s="11">
        <v>3</v>
      </c>
      <c r="X4">
        <v>1</v>
      </c>
      <c r="Y4">
        <v>1</v>
      </c>
      <c r="Z4">
        <v>1</v>
      </c>
      <c r="AA4" s="10">
        <f>(X4+Z4)/(W4+X4+Y4+Z4)</f>
        <v>0.33333333333333331</v>
      </c>
      <c r="AB4" s="11">
        <v>1</v>
      </c>
      <c r="AC4">
        <v>0</v>
      </c>
      <c r="AD4">
        <v>1</v>
      </c>
      <c r="AE4">
        <v>0</v>
      </c>
      <c r="AF4" s="10">
        <f>(AC4+AE4)/(AB4+AC4+AD4+AE4)</f>
        <v>0</v>
      </c>
    </row>
    <row r="5" spans="1:33" ht="31.5" x14ac:dyDescent="0.25">
      <c r="A5">
        <v>2</v>
      </c>
      <c r="B5" s="2" t="s">
        <v>2</v>
      </c>
      <c r="C5">
        <v>20</v>
      </c>
      <c r="D5">
        <v>5</v>
      </c>
      <c r="E5">
        <v>18</v>
      </c>
      <c r="F5">
        <v>4</v>
      </c>
      <c r="G5" s="10">
        <f t="shared" ref="G5:G43" si="0">(D5+F5)/(C5+D5+E5+F5)</f>
        <v>0.19148936170212766</v>
      </c>
      <c r="H5" s="11">
        <v>9</v>
      </c>
      <c r="I5">
        <v>5</v>
      </c>
      <c r="J5">
        <v>19</v>
      </c>
      <c r="K5">
        <v>7</v>
      </c>
      <c r="L5" s="10">
        <f t="shared" ref="L5:L43" si="1">(I5+K5)/(H5+I5+J5+K5)</f>
        <v>0.3</v>
      </c>
      <c r="M5" s="11">
        <v>4</v>
      </c>
      <c r="N5">
        <v>0</v>
      </c>
      <c r="O5">
        <v>6</v>
      </c>
      <c r="P5">
        <v>1</v>
      </c>
      <c r="Q5" s="10">
        <f t="shared" ref="Q5:Q43" si="2">(N5+P5)/(M5+N5+O5+P5)</f>
        <v>9.0909090909090912E-2</v>
      </c>
      <c r="R5" s="11">
        <v>3</v>
      </c>
      <c r="S5">
        <v>2</v>
      </c>
      <c r="T5">
        <v>6</v>
      </c>
      <c r="U5">
        <v>0</v>
      </c>
      <c r="V5" s="10">
        <f t="shared" ref="V5:V43" si="3">(S5+U5)/(R5+S5+T5+U5)</f>
        <v>0.18181818181818182</v>
      </c>
      <c r="W5" s="11">
        <v>3</v>
      </c>
      <c r="X5">
        <v>1</v>
      </c>
      <c r="Y5">
        <v>9</v>
      </c>
      <c r="Z5">
        <v>0</v>
      </c>
      <c r="AA5" s="10">
        <f t="shared" ref="AA5:AA43" si="4">(X5+Z5)/(W5+X5+Y5+Z5)</f>
        <v>7.6923076923076927E-2</v>
      </c>
      <c r="AB5" s="11">
        <v>4</v>
      </c>
      <c r="AC5">
        <v>0</v>
      </c>
      <c r="AD5">
        <v>5</v>
      </c>
      <c r="AE5">
        <v>0</v>
      </c>
      <c r="AF5" s="10">
        <f t="shared" ref="AF5:AF43" si="5">(AC5+AE5)/(AB5+AC5+AD5+AE5)</f>
        <v>0</v>
      </c>
    </row>
    <row r="6" spans="1:33" x14ac:dyDescent="0.25">
      <c r="A6">
        <v>3</v>
      </c>
      <c r="B6" s="2" t="s">
        <v>11</v>
      </c>
      <c r="C6">
        <v>3</v>
      </c>
      <c r="D6">
        <v>5</v>
      </c>
      <c r="E6">
        <v>8</v>
      </c>
      <c r="F6">
        <v>1</v>
      </c>
      <c r="G6" s="10">
        <f t="shared" si="0"/>
        <v>0.35294117647058826</v>
      </c>
      <c r="H6" s="11">
        <v>11</v>
      </c>
      <c r="I6">
        <v>4</v>
      </c>
      <c r="J6">
        <v>10</v>
      </c>
      <c r="K6">
        <v>0</v>
      </c>
      <c r="L6" s="10">
        <f t="shared" si="1"/>
        <v>0.16</v>
      </c>
      <c r="M6" s="11">
        <v>2</v>
      </c>
      <c r="N6">
        <v>0</v>
      </c>
      <c r="O6">
        <v>2</v>
      </c>
      <c r="P6">
        <v>0</v>
      </c>
      <c r="Q6" s="10">
        <f t="shared" si="2"/>
        <v>0</v>
      </c>
      <c r="R6" s="11">
        <v>0</v>
      </c>
      <c r="S6">
        <v>0</v>
      </c>
      <c r="T6">
        <v>1</v>
      </c>
      <c r="U6">
        <v>0</v>
      </c>
      <c r="V6" s="10">
        <f t="shared" si="3"/>
        <v>0</v>
      </c>
      <c r="W6" s="11">
        <v>0</v>
      </c>
      <c r="X6">
        <v>0</v>
      </c>
      <c r="Y6">
        <v>1</v>
      </c>
      <c r="Z6">
        <v>0</v>
      </c>
      <c r="AA6" s="10">
        <f t="shared" si="4"/>
        <v>0</v>
      </c>
      <c r="AB6" s="11">
        <v>1</v>
      </c>
      <c r="AC6">
        <v>2</v>
      </c>
      <c r="AD6">
        <v>6</v>
      </c>
      <c r="AE6">
        <v>0</v>
      </c>
      <c r="AF6" s="10">
        <f t="shared" si="5"/>
        <v>0.22222222222222221</v>
      </c>
    </row>
    <row r="7" spans="1:33" x14ac:dyDescent="0.25">
      <c r="A7">
        <v>4</v>
      </c>
      <c r="B7" t="s">
        <v>13</v>
      </c>
      <c r="C7">
        <v>17</v>
      </c>
      <c r="D7">
        <v>13</v>
      </c>
      <c r="E7">
        <v>24</v>
      </c>
      <c r="F7">
        <v>2</v>
      </c>
      <c r="G7" s="10">
        <f t="shared" si="0"/>
        <v>0.26785714285714285</v>
      </c>
      <c r="H7" s="11">
        <v>7</v>
      </c>
      <c r="I7">
        <v>1</v>
      </c>
      <c r="J7">
        <v>13</v>
      </c>
      <c r="K7">
        <v>1</v>
      </c>
      <c r="L7" s="10">
        <f t="shared" si="1"/>
        <v>9.0909090909090912E-2</v>
      </c>
      <c r="M7" s="11">
        <v>2</v>
      </c>
      <c r="N7">
        <v>0</v>
      </c>
      <c r="O7">
        <v>5</v>
      </c>
      <c r="P7">
        <v>0</v>
      </c>
      <c r="Q7" s="10">
        <f t="shared" si="2"/>
        <v>0</v>
      </c>
      <c r="R7" s="11">
        <v>0</v>
      </c>
      <c r="S7">
        <v>0</v>
      </c>
      <c r="T7">
        <v>2</v>
      </c>
      <c r="U7">
        <v>0</v>
      </c>
      <c r="V7" s="10">
        <f t="shared" si="3"/>
        <v>0</v>
      </c>
      <c r="W7" s="11">
        <v>0</v>
      </c>
      <c r="X7">
        <v>0</v>
      </c>
      <c r="Y7">
        <v>4</v>
      </c>
      <c r="Z7">
        <v>0</v>
      </c>
      <c r="AA7" s="10">
        <f t="shared" si="4"/>
        <v>0</v>
      </c>
      <c r="AB7" s="11">
        <v>1</v>
      </c>
      <c r="AC7">
        <v>0</v>
      </c>
      <c r="AD7">
        <v>1</v>
      </c>
      <c r="AE7">
        <v>0</v>
      </c>
      <c r="AF7" s="10">
        <f t="shared" si="5"/>
        <v>0</v>
      </c>
    </row>
    <row r="8" spans="1:33" x14ac:dyDescent="0.25">
      <c r="A8">
        <v>5</v>
      </c>
      <c r="B8" s="2" t="s">
        <v>14</v>
      </c>
      <c r="C8">
        <v>0</v>
      </c>
      <c r="D8">
        <v>0</v>
      </c>
      <c r="E8">
        <v>0</v>
      </c>
      <c r="F8">
        <v>0</v>
      </c>
      <c r="G8" s="10" t="e">
        <f t="shared" si="0"/>
        <v>#DIV/0!</v>
      </c>
      <c r="H8" s="11">
        <v>0</v>
      </c>
      <c r="I8">
        <v>0</v>
      </c>
      <c r="J8">
        <v>0</v>
      </c>
      <c r="K8">
        <v>0</v>
      </c>
      <c r="L8" s="10" t="e">
        <f t="shared" si="1"/>
        <v>#DIV/0!</v>
      </c>
      <c r="M8" s="11">
        <v>0</v>
      </c>
      <c r="N8">
        <v>0</v>
      </c>
      <c r="O8">
        <v>0</v>
      </c>
      <c r="P8">
        <v>0</v>
      </c>
      <c r="Q8" s="10" t="e">
        <f t="shared" si="2"/>
        <v>#DIV/0!</v>
      </c>
      <c r="R8" s="11">
        <v>0</v>
      </c>
      <c r="S8">
        <v>0</v>
      </c>
      <c r="T8">
        <v>0</v>
      </c>
      <c r="U8">
        <v>0</v>
      </c>
      <c r="V8" s="10" t="e">
        <f t="shared" si="3"/>
        <v>#DIV/0!</v>
      </c>
      <c r="W8" s="11">
        <v>0</v>
      </c>
      <c r="X8">
        <v>0</v>
      </c>
      <c r="Y8">
        <v>0</v>
      </c>
      <c r="Z8">
        <v>0</v>
      </c>
      <c r="AA8" s="10" t="e">
        <f t="shared" si="4"/>
        <v>#DIV/0!</v>
      </c>
      <c r="AB8" s="11">
        <v>0</v>
      </c>
      <c r="AC8">
        <v>0</v>
      </c>
      <c r="AD8">
        <v>0</v>
      </c>
      <c r="AE8">
        <v>0</v>
      </c>
      <c r="AF8" s="10" t="e">
        <f t="shared" si="5"/>
        <v>#DIV/0!</v>
      </c>
    </row>
    <row r="9" spans="1:33" ht="31.5" x14ac:dyDescent="0.25">
      <c r="A9">
        <v>6</v>
      </c>
      <c r="B9" s="2" t="s">
        <v>15</v>
      </c>
      <c r="C9">
        <v>1</v>
      </c>
      <c r="D9">
        <v>0</v>
      </c>
      <c r="E9">
        <v>0</v>
      </c>
      <c r="F9">
        <v>0</v>
      </c>
      <c r="G9" s="10">
        <f t="shared" si="0"/>
        <v>0</v>
      </c>
      <c r="H9" s="11">
        <v>0</v>
      </c>
      <c r="I9">
        <v>0</v>
      </c>
      <c r="J9">
        <v>0</v>
      </c>
      <c r="K9">
        <v>0</v>
      </c>
      <c r="L9" s="10" t="e">
        <f t="shared" si="1"/>
        <v>#DIV/0!</v>
      </c>
      <c r="M9" s="11">
        <v>0</v>
      </c>
      <c r="N9">
        <v>0</v>
      </c>
      <c r="O9">
        <v>0</v>
      </c>
      <c r="P9">
        <v>0</v>
      </c>
      <c r="Q9" s="10" t="e">
        <f t="shared" si="2"/>
        <v>#DIV/0!</v>
      </c>
      <c r="R9" s="11">
        <v>0</v>
      </c>
      <c r="S9">
        <v>0</v>
      </c>
      <c r="T9">
        <v>0</v>
      </c>
      <c r="U9">
        <v>0</v>
      </c>
      <c r="V9" s="10" t="e">
        <f t="shared" si="3"/>
        <v>#DIV/0!</v>
      </c>
      <c r="W9" s="11">
        <v>0</v>
      </c>
      <c r="X9">
        <v>0</v>
      </c>
      <c r="Y9">
        <v>0</v>
      </c>
      <c r="Z9">
        <v>0</v>
      </c>
      <c r="AA9" s="10" t="e">
        <f t="shared" si="4"/>
        <v>#DIV/0!</v>
      </c>
      <c r="AB9" s="11">
        <v>0</v>
      </c>
      <c r="AC9">
        <v>0</v>
      </c>
      <c r="AD9">
        <v>0</v>
      </c>
      <c r="AE9">
        <v>0</v>
      </c>
      <c r="AF9" s="10" t="e">
        <f t="shared" si="5"/>
        <v>#DIV/0!</v>
      </c>
    </row>
    <row r="10" spans="1:33" ht="31.5" x14ac:dyDescent="0.25">
      <c r="A10">
        <v>7</v>
      </c>
      <c r="B10" s="2" t="s">
        <v>16</v>
      </c>
      <c r="C10">
        <v>1</v>
      </c>
      <c r="D10">
        <v>1</v>
      </c>
      <c r="E10">
        <v>0</v>
      </c>
      <c r="F10">
        <v>1</v>
      </c>
      <c r="G10" s="10">
        <f t="shared" si="0"/>
        <v>0.66666666666666663</v>
      </c>
      <c r="H10" s="11">
        <v>3</v>
      </c>
      <c r="I10">
        <v>2</v>
      </c>
      <c r="J10">
        <v>5</v>
      </c>
      <c r="K10">
        <v>2</v>
      </c>
      <c r="L10" s="10">
        <f t="shared" si="1"/>
        <v>0.33333333333333331</v>
      </c>
      <c r="M10" s="13">
        <v>2</v>
      </c>
      <c r="N10" s="14">
        <v>0</v>
      </c>
      <c r="O10" s="14">
        <v>0</v>
      </c>
      <c r="P10" s="14">
        <v>0</v>
      </c>
      <c r="Q10" s="15">
        <f t="shared" si="2"/>
        <v>0</v>
      </c>
      <c r="R10" s="13">
        <v>0</v>
      </c>
      <c r="S10" s="14">
        <v>0</v>
      </c>
      <c r="T10" s="14">
        <v>0</v>
      </c>
      <c r="U10" s="14">
        <v>0</v>
      </c>
      <c r="V10" s="15" t="e">
        <f t="shared" si="3"/>
        <v>#DIV/0!</v>
      </c>
      <c r="W10" s="13">
        <v>1</v>
      </c>
      <c r="X10" s="14">
        <v>0</v>
      </c>
      <c r="Y10" s="14">
        <v>1</v>
      </c>
      <c r="Z10" s="14">
        <v>0</v>
      </c>
      <c r="AA10" s="15">
        <f t="shared" si="4"/>
        <v>0</v>
      </c>
      <c r="AB10" s="13">
        <v>0</v>
      </c>
      <c r="AC10" s="14">
        <v>2</v>
      </c>
      <c r="AD10" s="14">
        <v>3</v>
      </c>
      <c r="AE10" s="14">
        <v>2</v>
      </c>
      <c r="AF10" s="15">
        <f t="shared" si="5"/>
        <v>0.5714285714285714</v>
      </c>
      <c r="AG10" s="14"/>
    </row>
    <row r="11" spans="1:33" ht="31.5" x14ac:dyDescent="0.25">
      <c r="A11">
        <v>8</v>
      </c>
      <c r="B11" s="2" t="s">
        <v>48</v>
      </c>
      <c r="C11">
        <v>4</v>
      </c>
      <c r="D11">
        <v>1</v>
      </c>
      <c r="E11">
        <v>3</v>
      </c>
      <c r="F11">
        <v>0</v>
      </c>
      <c r="G11" s="10">
        <f t="shared" si="0"/>
        <v>0.125</v>
      </c>
      <c r="H11" s="11">
        <v>8</v>
      </c>
      <c r="I11">
        <v>0</v>
      </c>
      <c r="J11">
        <v>0</v>
      </c>
      <c r="K11">
        <v>0</v>
      </c>
      <c r="L11" s="10">
        <f t="shared" si="1"/>
        <v>0</v>
      </c>
      <c r="M11" s="13">
        <v>0</v>
      </c>
      <c r="N11" s="14">
        <v>0</v>
      </c>
      <c r="O11" s="14">
        <v>0</v>
      </c>
      <c r="P11" s="14">
        <v>0</v>
      </c>
      <c r="Q11" s="15" t="e">
        <f t="shared" si="2"/>
        <v>#DIV/0!</v>
      </c>
      <c r="R11" s="13">
        <v>1</v>
      </c>
      <c r="S11" s="14">
        <v>0</v>
      </c>
      <c r="T11" s="14">
        <v>1</v>
      </c>
      <c r="U11" s="14">
        <v>0</v>
      </c>
      <c r="V11" s="15">
        <f t="shared" si="3"/>
        <v>0</v>
      </c>
      <c r="W11" s="13">
        <v>1</v>
      </c>
      <c r="X11" s="14">
        <v>0</v>
      </c>
      <c r="Y11" s="14">
        <v>0</v>
      </c>
      <c r="Z11" s="14">
        <v>0</v>
      </c>
      <c r="AA11" s="15">
        <f t="shared" si="4"/>
        <v>0</v>
      </c>
      <c r="AB11" s="13">
        <v>2</v>
      </c>
      <c r="AC11" s="14">
        <v>0</v>
      </c>
      <c r="AD11" s="14">
        <v>0</v>
      </c>
      <c r="AE11" s="14">
        <v>0</v>
      </c>
      <c r="AF11" s="15">
        <f t="shared" si="5"/>
        <v>0</v>
      </c>
      <c r="AG11" s="14"/>
    </row>
    <row r="12" spans="1:33" ht="31.5" x14ac:dyDescent="0.25">
      <c r="A12">
        <v>9</v>
      </c>
      <c r="B12" s="2" t="s">
        <v>17</v>
      </c>
      <c r="C12">
        <v>3</v>
      </c>
      <c r="D12">
        <v>2</v>
      </c>
      <c r="E12">
        <v>8</v>
      </c>
      <c r="F12">
        <v>1</v>
      </c>
      <c r="G12" s="10">
        <f t="shared" si="0"/>
        <v>0.21428571428571427</v>
      </c>
      <c r="H12" s="11">
        <v>3</v>
      </c>
      <c r="I12">
        <v>0</v>
      </c>
      <c r="J12">
        <v>1</v>
      </c>
      <c r="K12">
        <v>0</v>
      </c>
      <c r="L12" s="10">
        <f t="shared" si="1"/>
        <v>0</v>
      </c>
      <c r="M12" s="11">
        <v>1</v>
      </c>
      <c r="N12">
        <v>0</v>
      </c>
      <c r="O12">
        <v>0</v>
      </c>
      <c r="P12">
        <v>0</v>
      </c>
      <c r="Q12" s="10">
        <f t="shared" si="2"/>
        <v>0</v>
      </c>
      <c r="R12" s="11">
        <v>0</v>
      </c>
      <c r="S12">
        <v>1</v>
      </c>
      <c r="T12">
        <v>1</v>
      </c>
      <c r="U12">
        <v>0</v>
      </c>
      <c r="V12" s="10">
        <f t="shared" si="3"/>
        <v>0.5</v>
      </c>
      <c r="W12" s="11">
        <v>5</v>
      </c>
      <c r="X12">
        <v>0</v>
      </c>
      <c r="Y12">
        <v>1</v>
      </c>
      <c r="Z12">
        <v>2</v>
      </c>
      <c r="AA12" s="10">
        <f t="shared" si="4"/>
        <v>0.25</v>
      </c>
      <c r="AB12" s="11">
        <v>0</v>
      </c>
      <c r="AC12">
        <v>0</v>
      </c>
      <c r="AD12">
        <v>0</v>
      </c>
      <c r="AE12">
        <v>0</v>
      </c>
      <c r="AF12" s="10" t="e">
        <f t="shared" si="5"/>
        <v>#DIV/0!</v>
      </c>
    </row>
    <row r="13" spans="1:33" x14ac:dyDescent="0.25">
      <c r="A13">
        <v>10</v>
      </c>
      <c r="B13" t="s">
        <v>12</v>
      </c>
      <c r="C13">
        <v>37</v>
      </c>
      <c r="D13">
        <v>17</v>
      </c>
      <c r="E13">
        <v>35</v>
      </c>
      <c r="F13">
        <v>17</v>
      </c>
      <c r="G13" s="10">
        <f t="shared" si="0"/>
        <v>0.32075471698113206</v>
      </c>
      <c r="H13" s="11">
        <v>35</v>
      </c>
      <c r="I13">
        <v>5</v>
      </c>
      <c r="J13">
        <v>45</v>
      </c>
      <c r="K13">
        <v>13</v>
      </c>
      <c r="L13" s="10">
        <f t="shared" si="1"/>
        <v>0.18367346938775511</v>
      </c>
      <c r="M13" s="11">
        <v>14</v>
      </c>
      <c r="N13">
        <v>1</v>
      </c>
      <c r="O13">
        <v>15</v>
      </c>
      <c r="P13">
        <v>7</v>
      </c>
      <c r="Q13" s="10">
        <f t="shared" si="2"/>
        <v>0.21621621621621623</v>
      </c>
      <c r="R13" s="11">
        <v>12</v>
      </c>
      <c r="S13">
        <v>1</v>
      </c>
      <c r="T13">
        <v>16</v>
      </c>
      <c r="U13">
        <v>4</v>
      </c>
      <c r="V13" s="10">
        <f t="shared" si="3"/>
        <v>0.15151515151515152</v>
      </c>
      <c r="W13" s="11">
        <v>23</v>
      </c>
      <c r="X13">
        <v>7</v>
      </c>
      <c r="Y13">
        <v>16</v>
      </c>
      <c r="Z13">
        <v>3</v>
      </c>
      <c r="AA13" s="10">
        <f t="shared" si="4"/>
        <v>0.20408163265306123</v>
      </c>
      <c r="AB13" s="11">
        <v>23</v>
      </c>
      <c r="AC13">
        <v>0</v>
      </c>
      <c r="AD13">
        <v>9</v>
      </c>
      <c r="AE13">
        <v>3</v>
      </c>
      <c r="AF13" s="10">
        <f t="shared" si="5"/>
        <v>8.5714285714285715E-2</v>
      </c>
    </row>
    <row r="14" spans="1:33" ht="31.5" x14ac:dyDescent="0.25">
      <c r="A14">
        <v>11</v>
      </c>
      <c r="B14" s="2" t="s">
        <v>18</v>
      </c>
      <c r="C14">
        <v>12</v>
      </c>
      <c r="D14">
        <v>3</v>
      </c>
      <c r="E14">
        <v>8</v>
      </c>
      <c r="F14">
        <v>2</v>
      </c>
      <c r="G14" s="10">
        <f t="shared" si="0"/>
        <v>0.2</v>
      </c>
      <c r="H14" s="11">
        <v>10</v>
      </c>
      <c r="I14">
        <v>4</v>
      </c>
      <c r="J14">
        <v>8</v>
      </c>
      <c r="K14">
        <v>1</v>
      </c>
      <c r="L14" s="10">
        <f t="shared" si="1"/>
        <v>0.21739130434782608</v>
      </c>
      <c r="M14" s="11">
        <v>1</v>
      </c>
      <c r="N14">
        <v>2</v>
      </c>
      <c r="O14">
        <v>4</v>
      </c>
      <c r="P14">
        <v>0</v>
      </c>
      <c r="Q14" s="10">
        <f t="shared" si="2"/>
        <v>0.2857142857142857</v>
      </c>
      <c r="R14" s="11">
        <v>6</v>
      </c>
      <c r="S14">
        <v>1</v>
      </c>
      <c r="T14">
        <v>8</v>
      </c>
      <c r="U14">
        <v>2</v>
      </c>
      <c r="V14" s="10">
        <f t="shared" si="3"/>
        <v>0.17647058823529413</v>
      </c>
      <c r="W14" s="11">
        <v>8</v>
      </c>
      <c r="X14">
        <v>1</v>
      </c>
      <c r="Y14">
        <v>5</v>
      </c>
      <c r="Z14">
        <v>1</v>
      </c>
      <c r="AA14" s="10">
        <f t="shared" si="4"/>
        <v>0.13333333333333333</v>
      </c>
      <c r="AB14" s="11">
        <v>3</v>
      </c>
      <c r="AC14">
        <v>1</v>
      </c>
      <c r="AD14">
        <v>3</v>
      </c>
      <c r="AE14">
        <v>0</v>
      </c>
      <c r="AF14" s="10">
        <f t="shared" si="5"/>
        <v>0.14285714285714285</v>
      </c>
    </row>
    <row r="15" spans="1:33" ht="31.5" x14ac:dyDescent="0.25">
      <c r="A15">
        <v>12</v>
      </c>
      <c r="B15" s="2" t="s">
        <v>28</v>
      </c>
      <c r="C15">
        <v>10</v>
      </c>
      <c r="D15">
        <v>2</v>
      </c>
      <c r="E15">
        <v>13</v>
      </c>
      <c r="F15">
        <v>2</v>
      </c>
      <c r="G15" s="10">
        <f t="shared" si="0"/>
        <v>0.14814814814814814</v>
      </c>
      <c r="H15" s="11">
        <v>10</v>
      </c>
      <c r="I15">
        <v>1</v>
      </c>
      <c r="J15">
        <v>9</v>
      </c>
      <c r="K15">
        <v>0</v>
      </c>
      <c r="L15" s="10">
        <f t="shared" si="1"/>
        <v>0.05</v>
      </c>
      <c r="M15" s="11">
        <v>1</v>
      </c>
      <c r="N15">
        <v>0</v>
      </c>
      <c r="O15">
        <v>0</v>
      </c>
      <c r="P15">
        <v>0</v>
      </c>
      <c r="Q15" s="10">
        <f t="shared" si="2"/>
        <v>0</v>
      </c>
      <c r="R15" s="11">
        <v>1</v>
      </c>
      <c r="S15">
        <v>0</v>
      </c>
      <c r="T15">
        <v>0</v>
      </c>
      <c r="U15">
        <v>1</v>
      </c>
      <c r="V15" s="10">
        <f t="shared" si="3"/>
        <v>0.5</v>
      </c>
      <c r="W15" s="11">
        <v>6</v>
      </c>
      <c r="X15">
        <v>3</v>
      </c>
      <c r="Y15">
        <v>0</v>
      </c>
      <c r="Z15">
        <v>0</v>
      </c>
      <c r="AA15" s="10">
        <f t="shared" si="4"/>
        <v>0.33333333333333331</v>
      </c>
      <c r="AB15" s="11">
        <v>4</v>
      </c>
      <c r="AC15">
        <v>3</v>
      </c>
      <c r="AD15">
        <v>4</v>
      </c>
      <c r="AE15">
        <v>0</v>
      </c>
      <c r="AF15" s="10">
        <f t="shared" si="5"/>
        <v>0.27272727272727271</v>
      </c>
    </row>
    <row r="16" spans="1:33" ht="31.5" x14ac:dyDescent="0.25">
      <c r="A16">
        <v>13</v>
      </c>
      <c r="B16" s="2" t="s">
        <v>19</v>
      </c>
      <c r="C16">
        <v>6</v>
      </c>
      <c r="D16">
        <v>5</v>
      </c>
      <c r="E16">
        <v>2</v>
      </c>
      <c r="F16">
        <v>2</v>
      </c>
      <c r="G16" s="10">
        <f t="shared" si="0"/>
        <v>0.46666666666666667</v>
      </c>
      <c r="H16" s="11">
        <v>4</v>
      </c>
      <c r="I16">
        <v>1</v>
      </c>
      <c r="J16">
        <v>10</v>
      </c>
      <c r="K16">
        <v>5</v>
      </c>
      <c r="L16" s="10">
        <f t="shared" si="1"/>
        <v>0.3</v>
      </c>
      <c r="M16" s="11">
        <v>0</v>
      </c>
      <c r="N16">
        <v>0</v>
      </c>
      <c r="O16">
        <v>0</v>
      </c>
      <c r="P16">
        <v>0</v>
      </c>
      <c r="Q16" s="10" t="e">
        <f t="shared" si="2"/>
        <v>#DIV/0!</v>
      </c>
      <c r="R16" s="11">
        <v>0</v>
      </c>
      <c r="S16">
        <v>1</v>
      </c>
      <c r="T16">
        <v>2</v>
      </c>
      <c r="U16">
        <v>0</v>
      </c>
      <c r="V16" s="10">
        <f t="shared" si="3"/>
        <v>0.33333333333333331</v>
      </c>
      <c r="W16" s="11">
        <v>4</v>
      </c>
      <c r="X16">
        <v>1</v>
      </c>
      <c r="Y16">
        <v>0</v>
      </c>
      <c r="Z16">
        <v>0</v>
      </c>
      <c r="AA16" s="10">
        <f t="shared" si="4"/>
        <v>0.2</v>
      </c>
      <c r="AB16" s="11">
        <v>1</v>
      </c>
      <c r="AC16">
        <v>4</v>
      </c>
      <c r="AD16">
        <v>0</v>
      </c>
      <c r="AE16">
        <v>0</v>
      </c>
      <c r="AF16" s="10">
        <f t="shared" si="5"/>
        <v>0.8</v>
      </c>
    </row>
    <row r="17" spans="1:32" x14ac:dyDescent="0.25">
      <c r="A17">
        <v>14</v>
      </c>
      <c r="B17" s="2" t="s">
        <v>20</v>
      </c>
      <c r="C17">
        <v>8</v>
      </c>
      <c r="D17">
        <v>7</v>
      </c>
      <c r="E17">
        <v>7</v>
      </c>
      <c r="F17">
        <v>3</v>
      </c>
      <c r="G17" s="10">
        <f t="shared" si="0"/>
        <v>0.4</v>
      </c>
      <c r="H17" s="11">
        <v>10</v>
      </c>
      <c r="I17">
        <v>5</v>
      </c>
      <c r="J17">
        <v>15</v>
      </c>
      <c r="K17">
        <v>2</v>
      </c>
      <c r="L17" s="10">
        <f t="shared" si="1"/>
        <v>0.21875</v>
      </c>
      <c r="M17" s="11">
        <v>7</v>
      </c>
      <c r="N17">
        <v>3</v>
      </c>
      <c r="O17">
        <v>8</v>
      </c>
      <c r="P17">
        <v>0</v>
      </c>
      <c r="Q17" s="10">
        <f t="shared" si="2"/>
        <v>0.16666666666666666</v>
      </c>
      <c r="R17" s="11">
        <v>2</v>
      </c>
      <c r="S17">
        <v>11</v>
      </c>
      <c r="T17">
        <v>5</v>
      </c>
      <c r="U17">
        <v>1</v>
      </c>
      <c r="V17" s="10">
        <f t="shared" si="3"/>
        <v>0.63157894736842102</v>
      </c>
      <c r="W17" s="11">
        <v>4</v>
      </c>
      <c r="X17">
        <v>1</v>
      </c>
      <c r="Y17">
        <v>5</v>
      </c>
      <c r="Z17">
        <v>2</v>
      </c>
      <c r="AA17" s="10">
        <f t="shared" si="4"/>
        <v>0.25</v>
      </c>
      <c r="AB17" s="11">
        <v>3</v>
      </c>
      <c r="AC17">
        <v>2</v>
      </c>
      <c r="AD17">
        <v>1</v>
      </c>
      <c r="AE17">
        <v>3</v>
      </c>
      <c r="AF17" s="10">
        <f t="shared" si="5"/>
        <v>0.55555555555555558</v>
      </c>
    </row>
    <row r="18" spans="1:32" x14ac:dyDescent="0.25">
      <c r="A18">
        <v>15</v>
      </c>
      <c r="B18" s="2" t="s">
        <v>21</v>
      </c>
      <c r="C18">
        <v>0</v>
      </c>
      <c r="D18">
        <v>0</v>
      </c>
      <c r="E18">
        <v>9</v>
      </c>
      <c r="F18">
        <v>1</v>
      </c>
      <c r="G18" s="10">
        <f t="shared" si="0"/>
        <v>0.1</v>
      </c>
      <c r="H18" s="11">
        <v>7</v>
      </c>
      <c r="I18">
        <v>0</v>
      </c>
      <c r="J18">
        <v>1</v>
      </c>
      <c r="K18">
        <v>1</v>
      </c>
      <c r="L18" s="10">
        <f t="shared" si="1"/>
        <v>0.1111111111111111</v>
      </c>
      <c r="M18" s="11">
        <v>1</v>
      </c>
      <c r="N18">
        <v>0</v>
      </c>
      <c r="O18">
        <v>1</v>
      </c>
      <c r="P18">
        <v>0</v>
      </c>
      <c r="Q18" s="10">
        <f t="shared" si="2"/>
        <v>0</v>
      </c>
      <c r="R18" s="11">
        <v>0</v>
      </c>
      <c r="S18">
        <v>0</v>
      </c>
      <c r="T18">
        <v>0</v>
      </c>
      <c r="U18">
        <v>0</v>
      </c>
      <c r="V18" s="10" t="e">
        <f t="shared" si="3"/>
        <v>#DIV/0!</v>
      </c>
      <c r="W18" s="11">
        <v>0</v>
      </c>
      <c r="X18">
        <v>0</v>
      </c>
      <c r="Y18">
        <v>0</v>
      </c>
      <c r="Z18">
        <v>0</v>
      </c>
      <c r="AA18" s="10" t="e">
        <f t="shared" si="4"/>
        <v>#DIV/0!</v>
      </c>
      <c r="AB18" s="11">
        <v>0</v>
      </c>
      <c r="AC18">
        <v>0</v>
      </c>
      <c r="AD18">
        <v>0</v>
      </c>
      <c r="AE18">
        <v>1</v>
      </c>
      <c r="AF18" s="10">
        <f t="shared" si="5"/>
        <v>1</v>
      </c>
    </row>
    <row r="19" spans="1:32" x14ac:dyDescent="0.25">
      <c r="A19">
        <v>16</v>
      </c>
      <c r="B19" s="2" t="s">
        <v>22</v>
      </c>
      <c r="C19">
        <v>2</v>
      </c>
      <c r="D19">
        <v>0</v>
      </c>
      <c r="E19">
        <v>3</v>
      </c>
      <c r="F19">
        <v>0</v>
      </c>
      <c r="G19" s="10">
        <f t="shared" si="0"/>
        <v>0</v>
      </c>
      <c r="H19" s="11">
        <v>0</v>
      </c>
      <c r="I19">
        <v>1</v>
      </c>
      <c r="J19">
        <v>3</v>
      </c>
      <c r="K19">
        <v>1</v>
      </c>
      <c r="L19" s="10">
        <f t="shared" si="1"/>
        <v>0.4</v>
      </c>
      <c r="M19" s="11">
        <v>0</v>
      </c>
      <c r="N19">
        <v>0</v>
      </c>
      <c r="O19">
        <v>0</v>
      </c>
      <c r="P19">
        <v>0</v>
      </c>
      <c r="Q19" s="10" t="e">
        <f t="shared" si="2"/>
        <v>#DIV/0!</v>
      </c>
      <c r="R19" s="11">
        <v>0</v>
      </c>
      <c r="S19">
        <v>0</v>
      </c>
      <c r="T19">
        <v>0</v>
      </c>
      <c r="U19">
        <v>0</v>
      </c>
      <c r="V19" s="10" t="e">
        <f t="shared" si="3"/>
        <v>#DIV/0!</v>
      </c>
      <c r="W19" s="11">
        <v>0</v>
      </c>
      <c r="X19">
        <v>0</v>
      </c>
      <c r="Y19">
        <v>1</v>
      </c>
      <c r="Z19">
        <v>0</v>
      </c>
      <c r="AA19" s="10">
        <f t="shared" si="4"/>
        <v>0</v>
      </c>
      <c r="AB19" s="11">
        <v>1</v>
      </c>
      <c r="AC19">
        <v>0</v>
      </c>
      <c r="AD19">
        <v>1</v>
      </c>
      <c r="AE19">
        <v>0</v>
      </c>
      <c r="AF19" s="10">
        <f t="shared" si="5"/>
        <v>0</v>
      </c>
    </row>
    <row r="20" spans="1:32" x14ac:dyDescent="0.25">
      <c r="A20">
        <v>17</v>
      </c>
      <c r="B20" t="s">
        <v>23</v>
      </c>
      <c r="C20">
        <v>38</v>
      </c>
      <c r="D20">
        <v>7</v>
      </c>
      <c r="E20">
        <v>12</v>
      </c>
      <c r="F20">
        <v>3</v>
      </c>
      <c r="G20" s="10">
        <f t="shared" si="0"/>
        <v>0.16666666666666666</v>
      </c>
      <c r="H20" s="11">
        <v>39</v>
      </c>
      <c r="I20">
        <v>17</v>
      </c>
      <c r="J20">
        <v>34</v>
      </c>
      <c r="K20">
        <v>3</v>
      </c>
      <c r="L20" s="10">
        <f t="shared" si="1"/>
        <v>0.21505376344086022</v>
      </c>
      <c r="M20" s="11">
        <v>9</v>
      </c>
      <c r="N20">
        <v>4</v>
      </c>
      <c r="O20">
        <v>5</v>
      </c>
      <c r="P20">
        <v>0</v>
      </c>
      <c r="Q20" s="10">
        <f t="shared" si="2"/>
        <v>0.22222222222222221</v>
      </c>
      <c r="R20" s="11">
        <v>5</v>
      </c>
      <c r="S20">
        <v>4</v>
      </c>
      <c r="T20">
        <v>3</v>
      </c>
      <c r="U20">
        <v>0</v>
      </c>
      <c r="V20" s="10">
        <f t="shared" si="3"/>
        <v>0.33333333333333331</v>
      </c>
      <c r="W20" s="11">
        <v>4</v>
      </c>
      <c r="X20">
        <v>2</v>
      </c>
      <c r="Y20">
        <v>5</v>
      </c>
      <c r="Z20">
        <v>0</v>
      </c>
      <c r="AA20" s="10">
        <f t="shared" si="4"/>
        <v>0.18181818181818182</v>
      </c>
      <c r="AB20" s="11">
        <v>1</v>
      </c>
      <c r="AC20">
        <v>2</v>
      </c>
      <c r="AD20">
        <v>5</v>
      </c>
      <c r="AE20">
        <v>0</v>
      </c>
      <c r="AF20" s="10">
        <f t="shared" si="5"/>
        <v>0.25</v>
      </c>
    </row>
    <row r="21" spans="1:32" x14ac:dyDescent="0.25">
      <c r="A21">
        <v>18</v>
      </c>
      <c r="B21" s="2" t="s">
        <v>24</v>
      </c>
      <c r="C21">
        <v>2</v>
      </c>
      <c r="D21">
        <v>0</v>
      </c>
      <c r="E21">
        <v>0</v>
      </c>
      <c r="F21">
        <v>0</v>
      </c>
      <c r="G21" s="10">
        <f t="shared" si="0"/>
        <v>0</v>
      </c>
      <c r="H21" s="11">
        <v>2</v>
      </c>
      <c r="I21">
        <v>0</v>
      </c>
      <c r="J21">
        <v>0</v>
      </c>
      <c r="K21">
        <v>0</v>
      </c>
      <c r="L21" s="10">
        <f t="shared" si="1"/>
        <v>0</v>
      </c>
      <c r="M21" s="11">
        <v>0</v>
      </c>
      <c r="N21">
        <v>1</v>
      </c>
      <c r="O21">
        <v>0</v>
      </c>
      <c r="P21">
        <v>0</v>
      </c>
      <c r="Q21" s="10">
        <f t="shared" si="2"/>
        <v>1</v>
      </c>
      <c r="R21" s="11">
        <v>0</v>
      </c>
      <c r="S21">
        <v>0</v>
      </c>
      <c r="T21">
        <v>0</v>
      </c>
      <c r="U21">
        <v>0</v>
      </c>
      <c r="V21" s="10" t="e">
        <f t="shared" si="3"/>
        <v>#DIV/0!</v>
      </c>
      <c r="W21" s="11">
        <v>0</v>
      </c>
      <c r="X21">
        <v>0</v>
      </c>
      <c r="Y21">
        <v>0</v>
      </c>
      <c r="Z21">
        <v>0</v>
      </c>
      <c r="AA21" s="10" t="e">
        <f t="shared" si="4"/>
        <v>#DIV/0!</v>
      </c>
      <c r="AB21" s="11">
        <v>0</v>
      </c>
      <c r="AC21">
        <v>0</v>
      </c>
      <c r="AD21">
        <v>0</v>
      </c>
      <c r="AE21">
        <v>0</v>
      </c>
      <c r="AF21" s="10" t="e">
        <f t="shared" si="5"/>
        <v>#DIV/0!</v>
      </c>
    </row>
    <row r="22" spans="1:32" x14ac:dyDescent="0.25">
      <c r="A22">
        <v>19</v>
      </c>
      <c r="B22" s="2" t="s">
        <v>25</v>
      </c>
      <c r="C22">
        <v>2</v>
      </c>
      <c r="D22">
        <v>1</v>
      </c>
      <c r="E22">
        <v>4</v>
      </c>
      <c r="F22">
        <v>2</v>
      </c>
      <c r="G22" s="10">
        <f t="shared" si="0"/>
        <v>0.33333333333333331</v>
      </c>
      <c r="H22" s="11">
        <v>9</v>
      </c>
      <c r="I22">
        <v>0</v>
      </c>
      <c r="J22">
        <v>1</v>
      </c>
      <c r="K22">
        <v>0</v>
      </c>
      <c r="L22" s="10">
        <f t="shared" si="1"/>
        <v>0</v>
      </c>
      <c r="M22" s="11">
        <v>0</v>
      </c>
      <c r="N22">
        <v>1</v>
      </c>
      <c r="O22">
        <v>0</v>
      </c>
      <c r="P22">
        <v>0</v>
      </c>
      <c r="Q22" s="10">
        <f t="shared" si="2"/>
        <v>1</v>
      </c>
      <c r="R22" s="11">
        <v>0</v>
      </c>
      <c r="S22">
        <v>0</v>
      </c>
      <c r="T22">
        <v>0</v>
      </c>
      <c r="U22">
        <v>0</v>
      </c>
      <c r="V22" s="10" t="e">
        <f t="shared" si="3"/>
        <v>#DIV/0!</v>
      </c>
      <c r="W22" s="11">
        <v>0</v>
      </c>
      <c r="X22">
        <v>0</v>
      </c>
      <c r="Y22">
        <v>0</v>
      </c>
      <c r="Z22">
        <v>0</v>
      </c>
      <c r="AA22" s="10" t="e">
        <f t="shared" si="4"/>
        <v>#DIV/0!</v>
      </c>
      <c r="AB22" s="11">
        <v>1</v>
      </c>
      <c r="AC22">
        <v>0</v>
      </c>
      <c r="AD22">
        <v>0</v>
      </c>
      <c r="AE22">
        <v>0</v>
      </c>
      <c r="AF22" s="10">
        <f t="shared" si="5"/>
        <v>0</v>
      </c>
    </row>
    <row r="23" spans="1:32" x14ac:dyDescent="0.25">
      <c r="A23">
        <v>20</v>
      </c>
      <c r="B23" s="2" t="s">
        <v>26</v>
      </c>
      <c r="C23">
        <v>2</v>
      </c>
      <c r="D23">
        <v>0</v>
      </c>
      <c r="E23">
        <v>1</v>
      </c>
      <c r="F23">
        <v>0</v>
      </c>
      <c r="G23" s="10">
        <f t="shared" si="0"/>
        <v>0</v>
      </c>
      <c r="H23" s="11">
        <v>0</v>
      </c>
      <c r="I23">
        <v>0</v>
      </c>
      <c r="J23">
        <v>1</v>
      </c>
      <c r="K23">
        <v>0</v>
      </c>
      <c r="L23" s="10">
        <f t="shared" si="1"/>
        <v>0</v>
      </c>
      <c r="M23" s="11">
        <v>1</v>
      </c>
      <c r="N23">
        <v>0</v>
      </c>
      <c r="O23">
        <v>1</v>
      </c>
      <c r="P23">
        <v>0</v>
      </c>
      <c r="Q23" s="10">
        <f t="shared" si="2"/>
        <v>0</v>
      </c>
      <c r="R23" s="11">
        <v>1</v>
      </c>
      <c r="S23">
        <v>0</v>
      </c>
      <c r="T23">
        <v>0</v>
      </c>
      <c r="U23">
        <v>0</v>
      </c>
      <c r="V23" s="10">
        <f t="shared" si="3"/>
        <v>0</v>
      </c>
      <c r="W23" s="11">
        <v>0</v>
      </c>
      <c r="X23">
        <v>0</v>
      </c>
      <c r="Y23">
        <v>0</v>
      </c>
      <c r="Z23">
        <v>0</v>
      </c>
      <c r="AA23" s="10" t="e">
        <f t="shared" si="4"/>
        <v>#DIV/0!</v>
      </c>
      <c r="AB23" s="11">
        <v>0</v>
      </c>
      <c r="AC23">
        <v>0</v>
      </c>
      <c r="AD23">
        <v>1</v>
      </c>
      <c r="AE23">
        <v>0</v>
      </c>
      <c r="AF23" s="10">
        <f t="shared" si="5"/>
        <v>0</v>
      </c>
    </row>
    <row r="24" spans="1:32" x14ac:dyDescent="0.25">
      <c r="A24">
        <v>21</v>
      </c>
      <c r="B24" t="s">
        <v>27</v>
      </c>
      <c r="C24">
        <v>0</v>
      </c>
      <c r="D24">
        <v>0</v>
      </c>
      <c r="E24">
        <v>0</v>
      </c>
      <c r="F24">
        <v>0</v>
      </c>
      <c r="G24" s="10" t="e">
        <f t="shared" si="0"/>
        <v>#DIV/0!</v>
      </c>
      <c r="H24" s="11">
        <v>0</v>
      </c>
      <c r="I24">
        <v>0</v>
      </c>
      <c r="J24">
        <v>0</v>
      </c>
      <c r="K24">
        <v>0</v>
      </c>
      <c r="L24" s="10" t="e">
        <f t="shared" si="1"/>
        <v>#DIV/0!</v>
      </c>
      <c r="M24" s="11">
        <v>0</v>
      </c>
      <c r="N24">
        <v>0</v>
      </c>
      <c r="O24">
        <v>0</v>
      </c>
      <c r="P24">
        <v>0</v>
      </c>
      <c r="Q24" s="10" t="e">
        <f t="shared" si="2"/>
        <v>#DIV/0!</v>
      </c>
      <c r="R24" s="11">
        <v>0</v>
      </c>
      <c r="S24">
        <v>0</v>
      </c>
      <c r="T24">
        <v>0</v>
      </c>
      <c r="U24">
        <v>0</v>
      </c>
      <c r="V24" s="10" t="e">
        <f t="shared" si="3"/>
        <v>#DIV/0!</v>
      </c>
      <c r="W24" s="11">
        <v>0</v>
      </c>
      <c r="X24">
        <v>0</v>
      </c>
      <c r="Y24">
        <v>0</v>
      </c>
      <c r="Z24">
        <v>0</v>
      </c>
      <c r="AA24" s="10" t="e">
        <f t="shared" si="4"/>
        <v>#DIV/0!</v>
      </c>
      <c r="AB24" s="11">
        <v>1</v>
      </c>
      <c r="AC24">
        <v>0</v>
      </c>
      <c r="AD24">
        <v>0</v>
      </c>
      <c r="AE24">
        <v>0</v>
      </c>
      <c r="AF24" s="10">
        <f t="shared" si="5"/>
        <v>0</v>
      </c>
    </row>
    <row r="25" spans="1:32" x14ac:dyDescent="0.25">
      <c r="A25">
        <v>22</v>
      </c>
      <c r="B25" s="2" t="s">
        <v>29</v>
      </c>
      <c r="C25">
        <v>1</v>
      </c>
      <c r="D25">
        <v>0</v>
      </c>
      <c r="E25">
        <v>0</v>
      </c>
      <c r="F25">
        <v>1</v>
      </c>
      <c r="G25" s="10">
        <f t="shared" si="0"/>
        <v>0.5</v>
      </c>
      <c r="H25" s="11">
        <v>1</v>
      </c>
      <c r="I25">
        <v>0</v>
      </c>
      <c r="J25">
        <v>1</v>
      </c>
      <c r="K25">
        <v>0</v>
      </c>
      <c r="L25" s="10">
        <f t="shared" si="1"/>
        <v>0</v>
      </c>
      <c r="M25" s="11">
        <v>1</v>
      </c>
      <c r="N25">
        <v>0</v>
      </c>
      <c r="O25">
        <v>0</v>
      </c>
      <c r="P25">
        <v>0</v>
      </c>
      <c r="Q25" s="10">
        <f t="shared" si="2"/>
        <v>0</v>
      </c>
      <c r="R25" s="11">
        <v>0</v>
      </c>
      <c r="S25">
        <v>0</v>
      </c>
      <c r="T25">
        <v>1</v>
      </c>
      <c r="U25">
        <v>0</v>
      </c>
      <c r="V25" s="10">
        <f t="shared" si="3"/>
        <v>0</v>
      </c>
      <c r="W25" s="11">
        <v>1</v>
      </c>
      <c r="X25">
        <v>0</v>
      </c>
      <c r="Y25">
        <v>0</v>
      </c>
      <c r="Z25">
        <v>0</v>
      </c>
      <c r="AA25" s="10">
        <f t="shared" si="4"/>
        <v>0</v>
      </c>
      <c r="AB25" s="11">
        <v>0</v>
      </c>
      <c r="AC25">
        <v>0</v>
      </c>
      <c r="AD25">
        <v>0</v>
      </c>
      <c r="AE25">
        <v>0</v>
      </c>
      <c r="AF25" s="10" t="e">
        <f t="shared" si="5"/>
        <v>#DIV/0!</v>
      </c>
    </row>
    <row r="26" spans="1:32" x14ac:dyDescent="0.25">
      <c r="A26">
        <v>23</v>
      </c>
      <c r="B26" t="s">
        <v>30</v>
      </c>
      <c r="C26">
        <v>65</v>
      </c>
      <c r="D26">
        <v>53</v>
      </c>
      <c r="E26">
        <v>230</v>
      </c>
      <c r="F26">
        <v>26</v>
      </c>
      <c r="G26" s="10">
        <f t="shared" si="0"/>
        <v>0.21122994652406418</v>
      </c>
      <c r="H26" s="11">
        <v>83</v>
      </c>
      <c r="I26">
        <v>18</v>
      </c>
      <c r="J26">
        <v>203</v>
      </c>
      <c r="K26">
        <v>30</v>
      </c>
      <c r="L26" s="10">
        <f t="shared" si="1"/>
        <v>0.1437125748502994</v>
      </c>
      <c r="M26" s="11">
        <v>19</v>
      </c>
      <c r="N26">
        <v>1</v>
      </c>
      <c r="O26">
        <v>51</v>
      </c>
      <c r="P26">
        <v>11</v>
      </c>
      <c r="Q26" s="10">
        <f t="shared" si="2"/>
        <v>0.14634146341463414</v>
      </c>
      <c r="R26" s="11">
        <v>10</v>
      </c>
      <c r="S26">
        <v>4</v>
      </c>
      <c r="T26">
        <v>62</v>
      </c>
      <c r="U26">
        <v>3</v>
      </c>
      <c r="V26" s="10">
        <f t="shared" si="3"/>
        <v>8.8607594936708861E-2</v>
      </c>
      <c r="W26" s="11">
        <v>24</v>
      </c>
      <c r="X26">
        <v>4</v>
      </c>
      <c r="Y26">
        <v>59</v>
      </c>
      <c r="Z26">
        <v>3</v>
      </c>
      <c r="AA26" s="10">
        <f t="shared" si="4"/>
        <v>7.7777777777777779E-2</v>
      </c>
      <c r="AB26" s="11">
        <v>21</v>
      </c>
      <c r="AC26">
        <v>11</v>
      </c>
      <c r="AD26">
        <v>64</v>
      </c>
      <c r="AE26">
        <v>5</v>
      </c>
      <c r="AF26" s="10">
        <f t="shared" si="5"/>
        <v>0.15841584158415842</v>
      </c>
    </row>
    <row r="27" spans="1:32" ht="31.5" x14ac:dyDescent="0.25">
      <c r="A27">
        <v>24</v>
      </c>
      <c r="B27" s="2" t="s">
        <v>31</v>
      </c>
      <c r="C27">
        <v>19</v>
      </c>
      <c r="D27">
        <v>34</v>
      </c>
      <c r="E27">
        <v>161</v>
      </c>
      <c r="F27">
        <v>18</v>
      </c>
      <c r="G27" s="10">
        <f t="shared" si="0"/>
        <v>0.22413793103448276</v>
      </c>
      <c r="H27" s="11">
        <v>15</v>
      </c>
      <c r="I27">
        <v>1</v>
      </c>
      <c r="J27">
        <v>87</v>
      </c>
      <c r="K27">
        <v>11</v>
      </c>
      <c r="L27" s="10">
        <f t="shared" si="1"/>
        <v>0.10526315789473684</v>
      </c>
      <c r="M27" s="11">
        <v>2</v>
      </c>
      <c r="N27">
        <v>0</v>
      </c>
      <c r="O27">
        <v>7</v>
      </c>
      <c r="P27">
        <v>2</v>
      </c>
      <c r="Q27" s="10">
        <f t="shared" si="2"/>
        <v>0.18181818181818182</v>
      </c>
      <c r="R27" s="11">
        <v>1</v>
      </c>
      <c r="S27">
        <v>0</v>
      </c>
      <c r="T27">
        <v>6</v>
      </c>
      <c r="U27">
        <v>2</v>
      </c>
      <c r="V27" s="10">
        <f t="shared" si="3"/>
        <v>0.22222222222222221</v>
      </c>
      <c r="W27" s="11">
        <v>2</v>
      </c>
      <c r="X27">
        <v>0</v>
      </c>
      <c r="Y27">
        <v>17</v>
      </c>
      <c r="Z27">
        <v>0</v>
      </c>
      <c r="AA27" s="10">
        <f t="shared" si="4"/>
        <v>0</v>
      </c>
      <c r="AB27" s="11">
        <v>0</v>
      </c>
      <c r="AC27">
        <v>3</v>
      </c>
      <c r="AD27">
        <v>7</v>
      </c>
      <c r="AE27">
        <v>2</v>
      </c>
      <c r="AF27" s="10">
        <f t="shared" si="5"/>
        <v>0.41666666666666669</v>
      </c>
    </row>
    <row r="28" spans="1:32" x14ac:dyDescent="0.25">
      <c r="A28">
        <v>25</v>
      </c>
      <c r="B28" t="s">
        <v>32</v>
      </c>
      <c r="C28">
        <v>11</v>
      </c>
      <c r="D28">
        <v>7</v>
      </c>
      <c r="E28">
        <v>5</v>
      </c>
      <c r="F28">
        <v>0</v>
      </c>
      <c r="G28" s="10">
        <f t="shared" si="0"/>
        <v>0.30434782608695654</v>
      </c>
      <c r="H28" s="11">
        <v>11</v>
      </c>
      <c r="I28">
        <v>1</v>
      </c>
      <c r="J28">
        <v>12</v>
      </c>
      <c r="K28">
        <v>5</v>
      </c>
      <c r="L28" s="10">
        <f t="shared" si="1"/>
        <v>0.20689655172413793</v>
      </c>
      <c r="M28" s="11">
        <v>2</v>
      </c>
      <c r="N28">
        <v>0</v>
      </c>
      <c r="O28">
        <v>4</v>
      </c>
      <c r="P28">
        <v>0</v>
      </c>
      <c r="Q28" s="10">
        <f t="shared" si="2"/>
        <v>0</v>
      </c>
      <c r="R28" s="11">
        <v>3</v>
      </c>
      <c r="S28">
        <v>0</v>
      </c>
      <c r="T28">
        <v>0</v>
      </c>
      <c r="U28">
        <v>0</v>
      </c>
      <c r="V28" s="10">
        <f t="shared" si="3"/>
        <v>0</v>
      </c>
      <c r="W28" s="11">
        <v>1</v>
      </c>
      <c r="X28">
        <v>2</v>
      </c>
      <c r="Y28">
        <v>2</v>
      </c>
      <c r="Z28">
        <v>1</v>
      </c>
      <c r="AA28" s="10">
        <f t="shared" si="4"/>
        <v>0.5</v>
      </c>
      <c r="AB28" s="11">
        <v>2</v>
      </c>
      <c r="AC28">
        <v>1</v>
      </c>
      <c r="AD28">
        <v>2</v>
      </c>
      <c r="AE28">
        <v>1</v>
      </c>
      <c r="AF28" s="10">
        <f t="shared" si="5"/>
        <v>0.33333333333333331</v>
      </c>
    </row>
    <row r="29" spans="1:32" x14ac:dyDescent="0.25">
      <c r="A29">
        <v>26</v>
      </c>
      <c r="B29" t="s">
        <v>33</v>
      </c>
      <c r="C29">
        <v>1</v>
      </c>
      <c r="D29">
        <v>5</v>
      </c>
      <c r="E29">
        <v>6</v>
      </c>
      <c r="F29">
        <v>0</v>
      </c>
      <c r="G29" s="10">
        <f t="shared" si="0"/>
        <v>0.41666666666666669</v>
      </c>
      <c r="H29" s="11">
        <v>0</v>
      </c>
      <c r="I29">
        <v>9</v>
      </c>
      <c r="J29">
        <v>9</v>
      </c>
      <c r="K29">
        <v>1</v>
      </c>
      <c r="L29" s="10">
        <f t="shared" si="1"/>
        <v>0.52631578947368418</v>
      </c>
      <c r="M29" s="11">
        <v>2</v>
      </c>
      <c r="N29">
        <v>0</v>
      </c>
      <c r="O29">
        <v>2</v>
      </c>
      <c r="P29">
        <v>0</v>
      </c>
      <c r="Q29" s="10">
        <f t="shared" si="2"/>
        <v>0</v>
      </c>
      <c r="R29" s="11">
        <v>0</v>
      </c>
      <c r="S29">
        <v>0</v>
      </c>
      <c r="T29">
        <v>0</v>
      </c>
      <c r="U29">
        <v>0</v>
      </c>
      <c r="V29" s="10" t="e">
        <f t="shared" si="3"/>
        <v>#DIV/0!</v>
      </c>
      <c r="W29" s="11">
        <v>0</v>
      </c>
      <c r="X29">
        <v>0</v>
      </c>
      <c r="Y29">
        <v>0</v>
      </c>
      <c r="Z29">
        <v>1</v>
      </c>
      <c r="AA29" s="10">
        <f t="shared" si="4"/>
        <v>1</v>
      </c>
      <c r="AB29" s="11">
        <v>0</v>
      </c>
      <c r="AC29">
        <v>1</v>
      </c>
      <c r="AD29">
        <v>1</v>
      </c>
      <c r="AE29">
        <v>0</v>
      </c>
      <c r="AF29" s="10">
        <f t="shared" si="5"/>
        <v>0.5</v>
      </c>
    </row>
    <row r="30" spans="1:32" x14ac:dyDescent="0.25">
      <c r="A30">
        <v>27</v>
      </c>
      <c r="B30" t="s">
        <v>34</v>
      </c>
      <c r="C30">
        <v>2</v>
      </c>
      <c r="D30">
        <v>0</v>
      </c>
      <c r="E30">
        <v>0</v>
      </c>
      <c r="F30">
        <v>1</v>
      </c>
      <c r="G30" s="10">
        <f t="shared" si="0"/>
        <v>0.33333333333333331</v>
      </c>
      <c r="H30" s="11">
        <v>1</v>
      </c>
      <c r="I30">
        <v>0</v>
      </c>
      <c r="J30">
        <v>0</v>
      </c>
      <c r="K30">
        <v>0</v>
      </c>
      <c r="L30" s="10">
        <f t="shared" si="1"/>
        <v>0</v>
      </c>
      <c r="M30" s="11">
        <v>0</v>
      </c>
      <c r="N30">
        <v>0</v>
      </c>
      <c r="O30">
        <v>0</v>
      </c>
      <c r="P30">
        <v>0</v>
      </c>
      <c r="Q30" s="10" t="e">
        <f t="shared" si="2"/>
        <v>#DIV/0!</v>
      </c>
      <c r="R30" s="11">
        <v>0</v>
      </c>
      <c r="S30">
        <v>0</v>
      </c>
      <c r="T30">
        <v>0</v>
      </c>
      <c r="U30">
        <v>0</v>
      </c>
      <c r="V30" s="10" t="e">
        <f t="shared" si="3"/>
        <v>#DIV/0!</v>
      </c>
      <c r="W30" s="11">
        <v>0</v>
      </c>
      <c r="X30">
        <v>0</v>
      </c>
      <c r="Y30">
        <v>0</v>
      </c>
      <c r="Z30">
        <v>0</v>
      </c>
      <c r="AA30" s="10" t="e">
        <f t="shared" si="4"/>
        <v>#DIV/0!</v>
      </c>
      <c r="AB30" s="11">
        <v>0</v>
      </c>
      <c r="AC30">
        <v>0</v>
      </c>
      <c r="AD30">
        <v>0</v>
      </c>
      <c r="AE30">
        <v>0</v>
      </c>
      <c r="AF30" s="10" t="e">
        <f t="shared" si="5"/>
        <v>#DIV/0!</v>
      </c>
    </row>
    <row r="31" spans="1:32" ht="31.5" x14ac:dyDescent="0.25">
      <c r="A31">
        <v>28</v>
      </c>
      <c r="B31" s="2" t="s">
        <v>35</v>
      </c>
      <c r="C31">
        <v>0</v>
      </c>
      <c r="D31">
        <v>0</v>
      </c>
      <c r="E31">
        <v>1</v>
      </c>
      <c r="F31">
        <v>0</v>
      </c>
      <c r="G31" s="10">
        <f t="shared" si="0"/>
        <v>0</v>
      </c>
      <c r="H31" s="11">
        <v>0</v>
      </c>
      <c r="I31">
        <v>0</v>
      </c>
      <c r="J31">
        <v>0</v>
      </c>
      <c r="K31">
        <v>0</v>
      </c>
      <c r="L31" s="10" t="e">
        <f t="shared" si="1"/>
        <v>#DIV/0!</v>
      </c>
      <c r="M31" s="11">
        <v>0</v>
      </c>
      <c r="N31">
        <v>0</v>
      </c>
      <c r="O31">
        <v>0</v>
      </c>
      <c r="P31">
        <v>0</v>
      </c>
      <c r="Q31" s="10" t="e">
        <f t="shared" si="2"/>
        <v>#DIV/0!</v>
      </c>
      <c r="R31" s="11">
        <v>0</v>
      </c>
      <c r="S31">
        <v>0</v>
      </c>
      <c r="T31">
        <v>1</v>
      </c>
      <c r="U31">
        <v>0</v>
      </c>
      <c r="V31" s="10">
        <f t="shared" si="3"/>
        <v>0</v>
      </c>
      <c r="W31" s="11">
        <v>0</v>
      </c>
      <c r="X31">
        <v>0</v>
      </c>
      <c r="Y31">
        <v>0</v>
      </c>
      <c r="Z31">
        <v>0</v>
      </c>
      <c r="AA31" s="10" t="e">
        <f t="shared" si="4"/>
        <v>#DIV/0!</v>
      </c>
      <c r="AB31" s="11">
        <v>0</v>
      </c>
      <c r="AC31">
        <v>0</v>
      </c>
      <c r="AD31">
        <v>0</v>
      </c>
      <c r="AE31">
        <v>0</v>
      </c>
      <c r="AF31" s="10" t="e">
        <f t="shared" si="5"/>
        <v>#DIV/0!</v>
      </c>
    </row>
    <row r="32" spans="1:32" x14ac:dyDescent="0.25">
      <c r="A32">
        <v>29</v>
      </c>
      <c r="B32" s="2" t="s">
        <v>36</v>
      </c>
      <c r="C32">
        <v>1</v>
      </c>
      <c r="D32">
        <v>0</v>
      </c>
      <c r="E32">
        <v>1</v>
      </c>
      <c r="F32">
        <v>0</v>
      </c>
      <c r="G32" s="10">
        <f t="shared" si="0"/>
        <v>0</v>
      </c>
      <c r="H32" s="11">
        <v>0</v>
      </c>
      <c r="I32">
        <v>0</v>
      </c>
      <c r="J32">
        <v>3</v>
      </c>
      <c r="K32">
        <v>0</v>
      </c>
      <c r="L32" s="10">
        <f t="shared" si="1"/>
        <v>0</v>
      </c>
      <c r="M32" s="11">
        <v>0</v>
      </c>
      <c r="N32">
        <v>0</v>
      </c>
      <c r="O32">
        <v>0</v>
      </c>
      <c r="P32">
        <v>0</v>
      </c>
      <c r="Q32" s="10" t="e">
        <f t="shared" si="2"/>
        <v>#DIV/0!</v>
      </c>
      <c r="R32" s="11">
        <v>0</v>
      </c>
      <c r="S32">
        <v>0</v>
      </c>
      <c r="T32">
        <v>1</v>
      </c>
      <c r="U32">
        <v>0</v>
      </c>
      <c r="V32" s="10">
        <f t="shared" si="3"/>
        <v>0</v>
      </c>
      <c r="W32" s="11">
        <v>0</v>
      </c>
      <c r="X32">
        <v>0</v>
      </c>
      <c r="Y32">
        <v>1</v>
      </c>
      <c r="Z32">
        <v>0</v>
      </c>
      <c r="AA32" s="10">
        <f t="shared" si="4"/>
        <v>0</v>
      </c>
      <c r="AB32" s="11">
        <v>0</v>
      </c>
      <c r="AC32">
        <v>0</v>
      </c>
      <c r="AD32">
        <v>2</v>
      </c>
      <c r="AE32">
        <v>0</v>
      </c>
      <c r="AF32" s="10">
        <f t="shared" si="5"/>
        <v>0</v>
      </c>
    </row>
    <row r="33" spans="1:32" x14ac:dyDescent="0.25">
      <c r="A33">
        <v>30</v>
      </c>
      <c r="B33" s="2" t="s">
        <v>37</v>
      </c>
      <c r="C33">
        <v>0</v>
      </c>
      <c r="D33">
        <v>0</v>
      </c>
      <c r="E33">
        <v>2</v>
      </c>
      <c r="F33">
        <v>0</v>
      </c>
      <c r="G33" s="10">
        <f t="shared" si="0"/>
        <v>0</v>
      </c>
      <c r="H33" s="11">
        <v>6</v>
      </c>
      <c r="I33">
        <v>4</v>
      </c>
      <c r="J33">
        <v>4</v>
      </c>
      <c r="K33">
        <v>1</v>
      </c>
      <c r="L33" s="10">
        <f t="shared" si="1"/>
        <v>0.33333333333333331</v>
      </c>
      <c r="M33" s="11">
        <v>0</v>
      </c>
      <c r="N33">
        <v>0</v>
      </c>
      <c r="O33">
        <v>0</v>
      </c>
      <c r="P33">
        <v>0</v>
      </c>
      <c r="Q33" s="10" t="e">
        <f t="shared" si="2"/>
        <v>#DIV/0!</v>
      </c>
      <c r="R33" s="11">
        <v>0</v>
      </c>
      <c r="S33">
        <v>0</v>
      </c>
      <c r="T33">
        <v>3</v>
      </c>
      <c r="U33">
        <v>0</v>
      </c>
      <c r="V33" s="10">
        <f t="shared" si="3"/>
        <v>0</v>
      </c>
      <c r="W33" s="11">
        <v>0</v>
      </c>
      <c r="X33">
        <v>0</v>
      </c>
      <c r="Y33">
        <v>0</v>
      </c>
      <c r="Z33">
        <v>0</v>
      </c>
      <c r="AA33" s="10" t="e">
        <f t="shared" si="4"/>
        <v>#DIV/0!</v>
      </c>
      <c r="AB33" s="11">
        <v>0</v>
      </c>
      <c r="AC33">
        <v>0</v>
      </c>
      <c r="AD33">
        <v>0</v>
      </c>
      <c r="AE33">
        <v>1</v>
      </c>
      <c r="AF33" s="10">
        <f t="shared" si="5"/>
        <v>1</v>
      </c>
    </row>
    <row r="34" spans="1:32" x14ac:dyDescent="0.25">
      <c r="A34">
        <v>31</v>
      </c>
      <c r="B34" s="2" t="s">
        <v>47</v>
      </c>
      <c r="C34">
        <v>5</v>
      </c>
      <c r="D34">
        <v>0</v>
      </c>
      <c r="E34">
        <v>0</v>
      </c>
      <c r="F34">
        <v>0</v>
      </c>
      <c r="G34" s="10">
        <f t="shared" si="0"/>
        <v>0</v>
      </c>
      <c r="H34" s="11">
        <v>2</v>
      </c>
      <c r="I34">
        <v>0</v>
      </c>
      <c r="J34">
        <v>1</v>
      </c>
      <c r="K34">
        <v>0</v>
      </c>
      <c r="L34" s="10">
        <f t="shared" si="1"/>
        <v>0</v>
      </c>
      <c r="M34" s="11">
        <v>0</v>
      </c>
      <c r="N34">
        <v>0</v>
      </c>
      <c r="O34">
        <v>0</v>
      </c>
      <c r="P34">
        <v>0</v>
      </c>
      <c r="Q34" s="10" t="e">
        <f t="shared" si="2"/>
        <v>#DIV/0!</v>
      </c>
      <c r="R34" s="11">
        <v>0</v>
      </c>
      <c r="S34">
        <v>0</v>
      </c>
      <c r="T34">
        <v>0</v>
      </c>
      <c r="U34">
        <v>0</v>
      </c>
      <c r="V34" s="10" t="e">
        <f t="shared" si="3"/>
        <v>#DIV/0!</v>
      </c>
      <c r="W34" s="11">
        <v>0</v>
      </c>
      <c r="X34">
        <v>0</v>
      </c>
      <c r="Y34">
        <v>0</v>
      </c>
      <c r="Z34">
        <v>0</v>
      </c>
      <c r="AA34" s="10" t="e">
        <f t="shared" si="4"/>
        <v>#DIV/0!</v>
      </c>
      <c r="AB34" s="11">
        <v>0</v>
      </c>
      <c r="AC34">
        <v>0</v>
      </c>
      <c r="AD34">
        <v>0</v>
      </c>
      <c r="AE34">
        <v>0</v>
      </c>
      <c r="AF34" s="10" t="e">
        <f t="shared" si="5"/>
        <v>#DIV/0!</v>
      </c>
    </row>
    <row r="35" spans="1:32" x14ac:dyDescent="0.25">
      <c r="A35">
        <v>32</v>
      </c>
      <c r="B35" t="s">
        <v>38</v>
      </c>
      <c r="C35">
        <v>0</v>
      </c>
      <c r="D35">
        <v>0</v>
      </c>
      <c r="E35">
        <v>0</v>
      </c>
      <c r="F35">
        <v>0</v>
      </c>
      <c r="G35" s="10" t="e">
        <f t="shared" si="0"/>
        <v>#DIV/0!</v>
      </c>
      <c r="H35" s="11">
        <v>0</v>
      </c>
      <c r="I35">
        <v>0</v>
      </c>
      <c r="J35">
        <v>0</v>
      </c>
      <c r="K35">
        <v>0</v>
      </c>
      <c r="L35" s="10" t="e">
        <f t="shared" si="1"/>
        <v>#DIV/0!</v>
      </c>
      <c r="M35" s="11">
        <v>0</v>
      </c>
      <c r="N35">
        <v>0</v>
      </c>
      <c r="O35">
        <v>0</v>
      </c>
      <c r="P35">
        <v>0</v>
      </c>
      <c r="Q35" s="10" t="e">
        <f t="shared" si="2"/>
        <v>#DIV/0!</v>
      </c>
      <c r="R35" s="11">
        <v>0</v>
      </c>
      <c r="S35">
        <v>0</v>
      </c>
      <c r="T35">
        <v>0</v>
      </c>
      <c r="U35">
        <v>0</v>
      </c>
      <c r="V35" s="10" t="e">
        <f t="shared" si="3"/>
        <v>#DIV/0!</v>
      </c>
      <c r="W35" s="11">
        <v>0</v>
      </c>
      <c r="X35">
        <v>0</v>
      </c>
      <c r="Y35">
        <v>0</v>
      </c>
      <c r="Z35">
        <v>0</v>
      </c>
      <c r="AA35" s="10" t="e">
        <f t="shared" si="4"/>
        <v>#DIV/0!</v>
      </c>
      <c r="AB35" s="11">
        <v>0</v>
      </c>
      <c r="AC35">
        <v>0</v>
      </c>
      <c r="AD35">
        <v>0</v>
      </c>
      <c r="AE35">
        <v>0</v>
      </c>
      <c r="AF35" s="10" t="e">
        <f t="shared" si="5"/>
        <v>#DIV/0!</v>
      </c>
    </row>
    <row r="36" spans="1:32" x14ac:dyDescent="0.25">
      <c r="A36">
        <v>33</v>
      </c>
      <c r="B36" t="s">
        <v>39</v>
      </c>
      <c r="C36">
        <v>12</v>
      </c>
      <c r="D36">
        <v>2</v>
      </c>
      <c r="E36">
        <v>3</v>
      </c>
      <c r="F36">
        <v>5</v>
      </c>
      <c r="G36" s="10">
        <f t="shared" si="0"/>
        <v>0.31818181818181818</v>
      </c>
      <c r="H36" s="11">
        <v>10</v>
      </c>
      <c r="I36">
        <v>0</v>
      </c>
      <c r="J36">
        <v>6</v>
      </c>
      <c r="K36">
        <v>3</v>
      </c>
      <c r="L36" s="10">
        <f t="shared" si="1"/>
        <v>0.15789473684210525</v>
      </c>
      <c r="M36" s="11">
        <v>3</v>
      </c>
      <c r="N36">
        <v>0</v>
      </c>
      <c r="O36">
        <v>1</v>
      </c>
      <c r="P36">
        <v>1</v>
      </c>
      <c r="Q36" s="10">
        <f t="shared" si="2"/>
        <v>0.2</v>
      </c>
      <c r="R36" s="11">
        <v>1</v>
      </c>
      <c r="S36">
        <v>0</v>
      </c>
      <c r="T36">
        <v>0</v>
      </c>
      <c r="U36">
        <v>0</v>
      </c>
      <c r="V36" s="10">
        <f t="shared" si="3"/>
        <v>0</v>
      </c>
      <c r="W36" s="11">
        <v>4</v>
      </c>
      <c r="X36">
        <v>0</v>
      </c>
      <c r="Y36">
        <v>0</v>
      </c>
      <c r="Z36">
        <v>0</v>
      </c>
      <c r="AA36" s="10">
        <f t="shared" si="4"/>
        <v>0</v>
      </c>
      <c r="AB36" s="11">
        <v>7</v>
      </c>
      <c r="AC36">
        <v>0</v>
      </c>
      <c r="AD36">
        <v>0</v>
      </c>
      <c r="AE36">
        <v>1</v>
      </c>
      <c r="AF36" s="10">
        <f t="shared" si="5"/>
        <v>0.125</v>
      </c>
    </row>
    <row r="37" spans="1:32" x14ac:dyDescent="0.25">
      <c r="A37">
        <v>34</v>
      </c>
      <c r="B37" t="s">
        <v>40</v>
      </c>
      <c r="C37">
        <v>12</v>
      </c>
      <c r="D37">
        <v>2</v>
      </c>
      <c r="E37">
        <v>0</v>
      </c>
      <c r="F37">
        <v>4</v>
      </c>
      <c r="G37" s="10">
        <f t="shared" si="0"/>
        <v>0.33333333333333331</v>
      </c>
      <c r="H37" s="11">
        <v>15</v>
      </c>
      <c r="I37">
        <v>0</v>
      </c>
      <c r="J37">
        <v>5</v>
      </c>
      <c r="K37">
        <v>1</v>
      </c>
      <c r="L37" s="10">
        <f t="shared" si="1"/>
        <v>4.7619047619047616E-2</v>
      </c>
      <c r="M37" s="11">
        <v>1</v>
      </c>
      <c r="N37">
        <v>0</v>
      </c>
      <c r="O37">
        <v>0</v>
      </c>
      <c r="P37">
        <v>0</v>
      </c>
      <c r="Q37" s="10">
        <f t="shared" si="2"/>
        <v>0</v>
      </c>
      <c r="R37" s="11">
        <v>1</v>
      </c>
      <c r="S37">
        <v>1</v>
      </c>
      <c r="T37">
        <v>0</v>
      </c>
      <c r="U37">
        <v>0</v>
      </c>
      <c r="V37" s="10">
        <f t="shared" si="3"/>
        <v>0.5</v>
      </c>
      <c r="W37" s="11">
        <v>2</v>
      </c>
      <c r="X37">
        <v>3</v>
      </c>
      <c r="Y37">
        <v>1</v>
      </c>
      <c r="Z37">
        <v>1</v>
      </c>
      <c r="AA37" s="10">
        <f t="shared" si="4"/>
        <v>0.5714285714285714</v>
      </c>
      <c r="AB37" s="11">
        <v>2</v>
      </c>
      <c r="AC37">
        <v>0</v>
      </c>
      <c r="AD37">
        <v>0</v>
      </c>
      <c r="AE37">
        <v>1</v>
      </c>
      <c r="AF37" s="10">
        <f t="shared" si="5"/>
        <v>0.33333333333333331</v>
      </c>
    </row>
    <row r="38" spans="1:32" x14ac:dyDescent="0.25">
      <c r="A38">
        <v>35</v>
      </c>
      <c r="B38" t="s">
        <v>41</v>
      </c>
      <c r="C38">
        <v>0</v>
      </c>
      <c r="D38">
        <v>0</v>
      </c>
      <c r="E38">
        <v>0</v>
      </c>
      <c r="F38">
        <v>1</v>
      </c>
      <c r="G38" s="10">
        <f t="shared" si="0"/>
        <v>1</v>
      </c>
      <c r="H38" s="11">
        <v>0</v>
      </c>
      <c r="I38">
        <v>0</v>
      </c>
      <c r="J38">
        <v>0</v>
      </c>
      <c r="K38">
        <v>0</v>
      </c>
      <c r="L38" s="10" t="e">
        <f t="shared" si="1"/>
        <v>#DIV/0!</v>
      </c>
      <c r="M38" s="11">
        <v>0</v>
      </c>
      <c r="N38">
        <v>0</v>
      </c>
      <c r="O38">
        <v>0</v>
      </c>
      <c r="P38">
        <v>0</v>
      </c>
      <c r="Q38" s="10" t="e">
        <f t="shared" si="2"/>
        <v>#DIV/0!</v>
      </c>
      <c r="R38" s="11">
        <v>0</v>
      </c>
      <c r="S38">
        <v>0</v>
      </c>
      <c r="T38">
        <v>0</v>
      </c>
      <c r="U38">
        <v>0</v>
      </c>
      <c r="V38" s="10" t="e">
        <f t="shared" si="3"/>
        <v>#DIV/0!</v>
      </c>
      <c r="W38" s="11">
        <v>0</v>
      </c>
      <c r="X38">
        <v>0</v>
      </c>
      <c r="Y38">
        <v>0</v>
      </c>
      <c r="Z38">
        <v>0</v>
      </c>
      <c r="AA38" s="10">
        <f>(X39+Z39)/(W39+X39+Y39+Z39)</f>
        <v>0.25</v>
      </c>
      <c r="AB38" s="11">
        <v>0</v>
      </c>
      <c r="AC38">
        <v>0</v>
      </c>
      <c r="AD38">
        <v>0</v>
      </c>
      <c r="AE38">
        <v>1</v>
      </c>
      <c r="AF38" s="10">
        <f t="shared" si="5"/>
        <v>1</v>
      </c>
    </row>
    <row r="39" spans="1:32" x14ac:dyDescent="0.25">
      <c r="A39">
        <v>36</v>
      </c>
      <c r="B39" t="s">
        <v>42</v>
      </c>
      <c r="C39">
        <v>27</v>
      </c>
      <c r="D39">
        <v>3</v>
      </c>
      <c r="E39">
        <v>11</v>
      </c>
      <c r="F39">
        <v>7</v>
      </c>
      <c r="G39" s="10">
        <f t="shared" si="0"/>
        <v>0.20833333333333334</v>
      </c>
      <c r="H39" s="11">
        <v>15</v>
      </c>
      <c r="I39">
        <v>0</v>
      </c>
      <c r="J39">
        <v>16</v>
      </c>
      <c r="K39">
        <v>5</v>
      </c>
      <c r="L39" s="10">
        <f t="shared" si="1"/>
        <v>0.1388888888888889</v>
      </c>
      <c r="M39" s="11">
        <v>2</v>
      </c>
      <c r="N39">
        <v>0</v>
      </c>
      <c r="O39">
        <v>2</v>
      </c>
      <c r="P39">
        <v>1</v>
      </c>
      <c r="Q39" s="10">
        <f t="shared" si="2"/>
        <v>0.2</v>
      </c>
      <c r="R39" s="11">
        <v>2</v>
      </c>
      <c r="S39">
        <v>0</v>
      </c>
      <c r="T39">
        <v>1</v>
      </c>
      <c r="U39">
        <v>0</v>
      </c>
      <c r="V39" s="10">
        <f t="shared" si="3"/>
        <v>0</v>
      </c>
      <c r="W39" s="11">
        <v>1</v>
      </c>
      <c r="X39">
        <v>0</v>
      </c>
      <c r="Y39">
        <v>2</v>
      </c>
      <c r="Z39">
        <v>1</v>
      </c>
      <c r="AA39" s="10">
        <f>(X40+Z40)/(W40+X40+Y40+Z40)</f>
        <v>0.33333333333333331</v>
      </c>
      <c r="AB39" s="11">
        <v>1</v>
      </c>
      <c r="AC39">
        <v>0</v>
      </c>
      <c r="AD39">
        <v>3</v>
      </c>
      <c r="AE39">
        <v>3</v>
      </c>
      <c r="AF39" s="10">
        <f t="shared" si="5"/>
        <v>0.42857142857142855</v>
      </c>
    </row>
    <row r="40" spans="1:32" x14ac:dyDescent="0.25">
      <c r="A40">
        <v>37</v>
      </c>
      <c r="B40" t="s">
        <v>43</v>
      </c>
      <c r="C40">
        <v>16</v>
      </c>
      <c r="D40">
        <v>0</v>
      </c>
      <c r="E40">
        <v>3</v>
      </c>
      <c r="F40">
        <v>3</v>
      </c>
      <c r="G40" s="10">
        <f t="shared" si="0"/>
        <v>0.13636363636363635</v>
      </c>
      <c r="H40" s="11">
        <v>9</v>
      </c>
      <c r="I40">
        <v>0</v>
      </c>
      <c r="J40">
        <v>2</v>
      </c>
      <c r="K40">
        <v>2</v>
      </c>
      <c r="L40" s="10">
        <f t="shared" si="1"/>
        <v>0.15384615384615385</v>
      </c>
      <c r="M40" s="11">
        <v>1</v>
      </c>
      <c r="N40">
        <v>0</v>
      </c>
      <c r="O40">
        <v>1</v>
      </c>
      <c r="P40">
        <v>0</v>
      </c>
      <c r="Q40" s="10">
        <f t="shared" si="2"/>
        <v>0</v>
      </c>
      <c r="R40" s="11">
        <v>2</v>
      </c>
      <c r="S40">
        <v>0</v>
      </c>
      <c r="T40">
        <v>0</v>
      </c>
      <c r="U40">
        <v>0</v>
      </c>
      <c r="V40" s="10">
        <f t="shared" si="3"/>
        <v>0</v>
      </c>
      <c r="W40" s="11">
        <v>1</v>
      </c>
      <c r="X40">
        <v>0</v>
      </c>
      <c r="Y40">
        <v>1</v>
      </c>
      <c r="Z40">
        <v>1</v>
      </c>
      <c r="AA40" s="10">
        <f t="shared" si="4"/>
        <v>0.33333333333333331</v>
      </c>
      <c r="AB40" s="11">
        <v>6</v>
      </c>
      <c r="AC40">
        <v>0</v>
      </c>
      <c r="AD40">
        <v>0</v>
      </c>
      <c r="AE40">
        <v>2</v>
      </c>
      <c r="AF40" s="10">
        <f t="shared" si="5"/>
        <v>0.25</v>
      </c>
    </row>
    <row r="41" spans="1:32" x14ac:dyDescent="0.25">
      <c r="A41">
        <v>38</v>
      </c>
      <c r="B41" t="s">
        <v>44</v>
      </c>
      <c r="C41">
        <v>14</v>
      </c>
      <c r="D41">
        <v>1</v>
      </c>
      <c r="E41">
        <v>4</v>
      </c>
      <c r="F41">
        <v>5</v>
      </c>
      <c r="G41" s="10">
        <f t="shared" si="0"/>
        <v>0.25</v>
      </c>
      <c r="H41" s="11">
        <v>15</v>
      </c>
      <c r="I41">
        <v>0</v>
      </c>
      <c r="J41">
        <v>8</v>
      </c>
      <c r="K41">
        <v>3</v>
      </c>
      <c r="L41" s="10">
        <f t="shared" si="1"/>
        <v>0.11538461538461539</v>
      </c>
      <c r="M41" s="11">
        <v>1</v>
      </c>
      <c r="N41">
        <v>0</v>
      </c>
      <c r="O41">
        <v>0</v>
      </c>
      <c r="P41">
        <v>0</v>
      </c>
      <c r="Q41" s="10">
        <f t="shared" si="2"/>
        <v>0</v>
      </c>
      <c r="R41" s="11">
        <v>1</v>
      </c>
      <c r="S41">
        <v>1</v>
      </c>
      <c r="T41">
        <v>0</v>
      </c>
      <c r="U41">
        <v>0</v>
      </c>
      <c r="V41" s="10">
        <f t="shared" si="3"/>
        <v>0.5</v>
      </c>
      <c r="W41" s="11">
        <v>1</v>
      </c>
      <c r="X41">
        <v>0</v>
      </c>
      <c r="Y41">
        <v>1</v>
      </c>
      <c r="Z41">
        <v>1</v>
      </c>
      <c r="AA41" s="10">
        <f t="shared" si="4"/>
        <v>0.33333333333333331</v>
      </c>
      <c r="AB41" s="11">
        <v>0</v>
      </c>
      <c r="AC41">
        <v>0</v>
      </c>
      <c r="AD41">
        <v>1</v>
      </c>
      <c r="AE41">
        <v>0</v>
      </c>
      <c r="AF41" s="10">
        <f t="shared" si="5"/>
        <v>0</v>
      </c>
    </row>
    <row r="42" spans="1:32" x14ac:dyDescent="0.25">
      <c r="A42">
        <v>39</v>
      </c>
      <c r="B42" t="s">
        <v>45</v>
      </c>
      <c r="C42">
        <v>21</v>
      </c>
      <c r="D42">
        <v>7</v>
      </c>
      <c r="E42">
        <v>10</v>
      </c>
      <c r="F42">
        <v>5</v>
      </c>
      <c r="G42" s="10">
        <f t="shared" si="0"/>
        <v>0.27906976744186046</v>
      </c>
      <c r="H42" s="11">
        <v>16</v>
      </c>
      <c r="I42">
        <v>9</v>
      </c>
      <c r="J42">
        <v>17</v>
      </c>
      <c r="K42">
        <v>2</v>
      </c>
      <c r="L42" s="10">
        <f t="shared" si="1"/>
        <v>0.25</v>
      </c>
      <c r="M42" s="11">
        <v>5</v>
      </c>
      <c r="N42">
        <v>1</v>
      </c>
      <c r="O42">
        <v>3</v>
      </c>
      <c r="P42">
        <v>0</v>
      </c>
      <c r="Q42" s="10">
        <f t="shared" si="2"/>
        <v>0.1111111111111111</v>
      </c>
      <c r="R42" s="11">
        <v>2</v>
      </c>
      <c r="S42">
        <v>2</v>
      </c>
      <c r="T42">
        <v>1</v>
      </c>
      <c r="U42">
        <v>0</v>
      </c>
      <c r="V42" s="10">
        <f t="shared" si="3"/>
        <v>0.4</v>
      </c>
      <c r="W42" s="11">
        <v>1</v>
      </c>
      <c r="X42">
        <v>0</v>
      </c>
      <c r="Y42">
        <v>4</v>
      </c>
      <c r="Z42">
        <v>0</v>
      </c>
      <c r="AA42" s="10">
        <f t="shared" si="4"/>
        <v>0</v>
      </c>
      <c r="AB42" s="11">
        <v>2</v>
      </c>
      <c r="AC42">
        <v>1</v>
      </c>
      <c r="AD42">
        <v>3</v>
      </c>
      <c r="AE42">
        <v>0</v>
      </c>
      <c r="AF42" s="10">
        <f t="shared" si="5"/>
        <v>0.16666666666666666</v>
      </c>
    </row>
    <row r="43" spans="1:32" x14ac:dyDescent="0.25">
      <c r="A43">
        <v>40</v>
      </c>
      <c r="B43" t="s">
        <v>46</v>
      </c>
      <c r="C43">
        <v>14</v>
      </c>
      <c r="D43">
        <v>1</v>
      </c>
      <c r="E43">
        <v>1</v>
      </c>
      <c r="F43">
        <v>9</v>
      </c>
      <c r="G43" s="10">
        <f t="shared" si="0"/>
        <v>0.4</v>
      </c>
      <c r="H43" s="11">
        <v>17</v>
      </c>
      <c r="I43">
        <v>0</v>
      </c>
      <c r="J43">
        <v>15</v>
      </c>
      <c r="K43">
        <v>0</v>
      </c>
      <c r="L43" s="10">
        <f t="shared" si="1"/>
        <v>0</v>
      </c>
      <c r="M43" s="11">
        <v>1</v>
      </c>
      <c r="N43">
        <v>0</v>
      </c>
      <c r="O43">
        <v>2</v>
      </c>
      <c r="P43">
        <v>0</v>
      </c>
      <c r="Q43" s="10">
        <f t="shared" si="2"/>
        <v>0</v>
      </c>
      <c r="R43" s="11">
        <v>0</v>
      </c>
      <c r="S43">
        <v>0</v>
      </c>
      <c r="T43">
        <v>2</v>
      </c>
      <c r="U43">
        <v>1</v>
      </c>
      <c r="V43" s="10">
        <f t="shared" si="3"/>
        <v>0.33333333333333331</v>
      </c>
      <c r="W43" s="11">
        <v>8</v>
      </c>
      <c r="X43">
        <v>1</v>
      </c>
      <c r="Y43">
        <v>7</v>
      </c>
      <c r="Z43">
        <v>0</v>
      </c>
      <c r="AA43" s="10">
        <f t="shared" si="4"/>
        <v>6.25E-2</v>
      </c>
      <c r="AB43" s="11">
        <v>0</v>
      </c>
      <c r="AC43">
        <v>1</v>
      </c>
      <c r="AD43">
        <v>0</v>
      </c>
      <c r="AE43">
        <v>1</v>
      </c>
      <c r="AF43" s="10">
        <f t="shared" si="5"/>
        <v>1</v>
      </c>
    </row>
    <row r="45" spans="1:32" x14ac:dyDescent="0.25">
      <c r="B45" s="2" t="s">
        <v>49</v>
      </c>
      <c r="C45">
        <f>SUM(C4:C44)</f>
        <v>397</v>
      </c>
      <c r="D45">
        <f t="shared" ref="D45:F45" si="6">SUM(D4:D44)</f>
        <v>188</v>
      </c>
      <c r="E45">
        <f t="shared" si="6"/>
        <v>600</v>
      </c>
      <c r="F45">
        <f t="shared" si="6"/>
        <v>131</v>
      </c>
      <c r="G45" s="16">
        <f>(D45+F45)/(C45+D45+E45+F45)</f>
        <v>0.24240121580547114</v>
      </c>
      <c r="H45">
        <f>SUM(H4:H44)</f>
        <v>392</v>
      </c>
      <c r="I45">
        <f t="shared" ref="I45" si="7">SUM(I4:I44)</f>
        <v>95</v>
      </c>
      <c r="J45">
        <f t="shared" ref="J45" si="8">SUM(J4:J44)</f>
        <v>572</v>
      </c>
      <c r="K45">
        <f t="shared" ref="K45" si="9">SUM(K4:K44)</f>
        <v>104</v>
      </c>
      <c r="L45" s="16">
        <f>(I45+K45)/(H45+I45+J45+K45)</f>
        <v>0.17110920034393809</v>
      </c>
      <c r="M45">
        <f>SUM(M4:M44)</f>
        <v>85</v>
      </c>
      <c r="N45">
        <f t="shared" ref="N45" si="10">SUM(N4:N44)</f>
        <v>14</v>
      </c>
      <c r="O45">
        <f t="shared" ref="O45" si="11">SUM(O4:O44)</f>
        <v>126</v>
      </c>
      <c r="P45">
        <f t="shared" ref="P45" si="12">SUM(P4:P44)</f>
        <v>23</v>
      </c>
      <c r="Q45" s="16">
        <f>(N45+P45)/(M45+N45+O45+P45)</f>
        <v>0.14919354838709678</v>
      </c>
      <c r="R45">
        <f>SUM(R4:R44)</f>
        <v>56</v>
      </c>
      <c r="S45">
        <f t="shared" ref="S45" si="13">SUM(S4:S44)</f>
        <v>29</v>
      </c>
      <c r="T45">
        <f t="shared" ref="T45" si="14">SUM(T4:T44)</f>
        <v>125</v>
      </c>
      <c r="U45">
        <f t="shared" ref="U45" si="15">SUM(U4:U44)</f>
        <v>15</v>
      </c>
      <c r="V45" s="16">
        <f>(S45+U45)/(R45+S45+T45+U45)</f>
        <v>0.19555555555555557</v>
      </c>
      <c r="W45">
        <f>SUM(W4:W44)</f>
        <v>108</v>
      </c>
      <c r="X45">
        <f t="shared" ref="X45" si="16">SUM(X4:X44)</f>
        <v>27</v>
      </c>
      <c r="Y45">
        <f t="shared" ref="Y45" si="17">SUM(Y4:Y44)</f>
        <v>144</v>
      </c>
      <c r="Z45">
        <f t="shared" ref="Z45" si="18">SUM(Z4:Z44)</f>
        <v>18</v>
      </c>
      <c r="AA45" s="16">
        <f>(X45+Z45)/(W45+X45+Y45+Z45)</f>
        <v>0.15151515151515152</v>
      </c>
      <c r="AB45">
        <f>SUM(AB4:AB44)</f>
        <v>88</v>
      </c>
      <c r="AC45">
        <f t="shared" ref="AC45" si="19">SUM(AC4:AC44)</f>
        <v>34</v>
      </c>
      <c r="AD45">
        <f t="shared" ref="AD45" si="20">SUM(AD4:AD44)</f>
        <v>123</v>
      </c>
      <c r="AE45">
        <f t="shared" ref="AE45" si="21">SUM(AE4:AE44)</f>
        <v>27</v>
      </c>
      <c r="AF45" s="16">
        <f>(AC45+AE45)/(AB45+AC45+AD45+AE45)</f>
        <v>0.22426470588235295</v>
      </c>
    </row>
  </sheetData>
  <phoneticPr fontId="7" type="noConversion"/>
  <pageMargins left="0.75" right="0.75" top="1" bottom="1" header="0.5" footer="0.5"/>
  <pageSetup scale="60" fitToWidth="3" orientation="portrait" horizontalDpi="4294967292" verticalDpi="4294967292"/>
  <headerFooter>
    <oddHeader>&amp;C&amp;"Calibri,Regular"&amp;K000000Appendix C - PatStats Coding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Patstats Data</vt:lpstr>
      <vt:lpstr>'Patstats Data'!Print_Area</vt:lpstr>
      <vt:lpstr>'Patstats Data'!Print_Titles</vt:lpstr>
    </vt:vector>
  </TitlesOfParts>
  <Company>University of Iowa College of 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Rantanen</dc:creator>
  <cp:lastModifiedBy>Flaherty, Andrea L</cp:lastModifiedBy>
  <cp:lastPrinted>2016-05-03T15:41:49Z</cp:lastPrinted>
  <dcterms:created xsi:type="dcterms:W3CDTF">2014-09-02T14:59:09Z</dcterms:created>
  <dcterms:modified xsi:type="dcterms:W3CDTF">2024-02-01T19:20:42Z</dcterms:modified>
</cp:coreProperties>
</file>